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52B57B37-F8F6-4FD5-B3D6-7FA67263AD70}" xr6:coauthVersionLast="47" xr6:coauthVersionMax="47" xr10:uidLastSave="{00000000-0000-0000-0000-000000000000}"/>
  <bookViews>
    <workbookView xWindow="28680" yWindow="-120" windowWidth="29040" windowHeight="15840" tabRatio="779" xr2:uid="{00000000-000D-0000-FFFF-FFFF00000000}"/>
  </bookViews>
  <sheets>
    <sheet name="Index" sheetId="1" r:id="rId1"/>
    <sheet name="16.2.1.1" sheetId="2" r:id="rId2"/>
    <sheet name="16.2.1.2" sheetId="3" r:id="rId3"/>
    <sheet name="16.2.1.3" sheetId="13" r:id="rId4"/>
    <sheet name="16.2.1.4" sheetId="12" r:id="rId5"/>
    <sheet name="16.2.1.5" sheetId="11" r:id="rId6"/>
    <sheet name="16.2.1.6" sheetId="4" r:id="rId7"/>
    <sheet name="16.2.1.7" sheetId="5" r:id="rId8"/>
    <sheet name="16.2.1.8" sheetId="6" r:id="rId9"/>
    <sheet name="16.2.1.9" sheetId="7" r:id="rId10"/>
    <sheet name="16.2.1.10" sheetId="8" r:id="rId11"/>
  </sheets>
  <definedNames>
    <definedName name="_xlnm.Print_Titles" localSheetId="3">'16.2.1.3'!$A:$A,'16.2.1.3'!$2:$4</definedName>
    <definedName name="_xlnm.Print_Titles" localSheetId="4">'16.2.1.4'!$A:$A,'16.2.1.4'!$2:$4</definedName>
    <definedName name="_xlnm.Print_Titles" localSheetId="5">'16.2.1.5'!$A:$A,'16.2.1.5'!$2:$4</definedName>
    <definedName name="srr">#REF!</definedName>
    <definedName name="table">#REF!</definedName>
    <definedName name="_xlnm.Print_Area" localSheetId="1">'16.2.1.1'!$A$1:$I$16</definedName>
    <definedName name="_xlnm.Print_Area" localSheetId="10">'16.2.1.10'!$A$1:$K$41</definedName>
    <definedName name="_xlnm.Print_Area" localSheetId="2">'16.2.1.2'!$A$1:$I$45</definedName>
    <definedName name="_xlnm.Print_Area" localSheetId="3">'16.2.1.3'!$A$1:$V$34</definedName>
    <definedName name="_xlnm.Print_Area" localSheetId="4">'16.2.1.4'!$A$1:$V$37</definedName>
    <definedName name="_xlnm.Print_Area" localSheetId="5">'16.2.1.5'!$A$1:$V$43</definedName>
    <definedName name="_xlnm.Print_Area" localSheetId="6">'16.2.1.6'!$A$1:$K$52</definedName>
    <definedName name="_xlnm.Print_Area" localSheetId="7">'16.2.1.7'!$A$1:$K$42</definedName>
    <definedName name="_xlnm.Print_Area" localSheetId="8">'16.2.1.8'!$A$1:$K$45</definedName>
    <definedName name="_xlnm.Print_Area" localSheetId="9">'16.2.1.9'!$A$1:$K$41</definedName>
    <definedName name="_xlnm.Print_Area" localSheetId="0">Index!$A$1:$D$17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 r="H6" i="2"/>
  <c r="U5" i="13" l="1"/>
  <c r="U6" i="13"/>
  <c r="T6" i="11"/>
  <c r="S6" i="11"/>
  <c r="R6" i="11"/>
  <c r="Q6" i="11"/>
  <c r="P6" i="11"/>
  <c r="O6" i="11"/>
  <c r="N6" i="11"/>
  <c r="M6" i="11"/>
  <c r="L6" i="11"/>
  <c r="K6" i="11"/>
  <c r="J6" i="11"/>
  <c r="I6" i="11"/>
  <c r="H6" i="11"/>
  <c r="H7" i="11" s="1"/>
  <c r="G6" i="11"/>
  <c r="F6" i="11"/>
  <c r="E6" i="11"/>
  <c r="D6" i="11"/>
  <c r="C6" i="11"/>
  <c r="T5" i="11"/>
  <c r="T7" i="11"/>
  <c r="S5" i="11"/>
  <c r="S7" i="11" s="1"/>
  <c r="R5" i="11"/>
  <c r="R7" i="11"/>
  <c r="Q5" i="11"/>
  <c r="Q7" i="11"/>
  <c r="P5" i="11"/>
  <c r="P7" i="11"/>
  <c r="O5" i="11"/>
  <c r="O7" i="11"/>
  <c r="N5" i="11"/>
  <c r="N7" i="11"/>
  <c r="M5" i="11"/>
  <c r="M7" i="11"/>
  <c r="L5" i="11"/>
  <c r="L7" i="11"/>
  <c r="K5" i="11"/>
  <c r="K7" i="11"/>
  <c r="J5" i="11"/>
  <c r="J7" i="11"/>
  <c r="I5" i="11"/>
  <c r="I7" i="11"/>
  <c r="H5" i="11"/>
  <c r="G5" i="11"/>
  <c r="G7" i="11"/>
  <c r="F5" i="11"/>
  <c r="F7" i="11"/>
  <c r="E5" i="11"/>
  <c r="E7" i="11"/>
  <c r="D5" i="11"/>
  <c r="D7" i="11"/>
  <c r="C5" i="11"/>
  <c r="C7" i="11"/>
  <c r="B6" i="11"/>
  <c r="B5" i="11"/>
  <c r="B7" i="11"/>
  <c r="B5" i="5"/>
  <c r="C5" i="5"/>
  <c r="D5" i="5"/>
  <c r="E5" i="5"/>
  <c r="F5" i="5"/>
  <c r="G5" i="5"/>
  <c r="H5" i="5"/>
  <c r="I5" i="5"/>
  <c r="J5" i="5"/>
  <c r="U7" i="13" l="1"/>
</calcChain>
</file>

<file path=xl/sharedStrings.xml><?xml version="1.0" encoding="utf-8"?>
<sst xmlns="http://schemas.openxmlformats.org/spreadsheetml/2006/main" count="935" uniqueCount="256">
  <si>
    <t>Verkiezingen</t>
  </si>
  <si>
    <t>Ingeschreven kiezers</t>
  </si>
  <si>
    <t>Neergelegde stemmen</t>
  </si>
  <si>
    <t>Blanco en ongeldige stemmen</t>
  </si>
  <si>
    <t>Geldige stemmen: totaal</t>
  </si>
  <si>
    <t>Aantal te kiezen leden: totaal</t>
  </si>
  <si>
    <t>Aantal ingediende lijsten</t>
  </si>
  <si>
    <t>Aantal lijsten met verkozenen</t>
  </si>
  <si>
    <t>PS</t>
  </si>
  <si>
    <t>MR</t>
  </si>
  <si>
    <t>PRL-FDF</t>
  </si>
  <si>
    <t>PRL</t>
  </si>
  <si>
    <t>FDF-ERE</t>
  </si>
  <si>
    <t>CDH</t>
  </si>
  <si>
    <t>PSC</t>
  </si>
  <si>
    <t>ECOLO</t>
  </si>
  <si>
    <t>FN</t>
  </si>
  <si>
    <t>FN-NF</t>
  </si>
  <si>
    <t>FNB</t>
  </si>
  <si>
    <t>VIVANT</t>
  </si>
  <si>
    <t>VLAAMS BLOK</t>
  </si>
  <si>
    <t>Vlaams Belang</t>
  </si>
  <si>
    <t>CD&amp;V/N-VA</t>
  </si>
  <si>
    <t>CVP</t>
  </si>
  <si>
    <t>N-VA</t>
  </si>
  <si>
    <t>Open Vld</t>
  </si>
  <si>
    <t>VLD-VIVANT</t>
  </si>
  <si>
    <t>VLD</t>
  </si>
  <si>
    <t>PVV</t>
  </si>
  <si>
    <t>sp.a</t>
  </si>
  <si>
    <t>SPA-SPIRIT</t>
  </si>
  <si>
    <t>SP-AGA</t>
  </si>
  <si>
    <t>SP</t>
  </si>
  <si>
    <t>GROEN!</t>
  </si>
  <si>
    <t>AGALEV</t>
  </si>
  <si>
    <t>VU</t>
  </si>
  <si>
    <t>Kanton</t>
  </si>
  <si>
    <t>Brussels 
Hoofdstedelijk 
Gewest</t>
  </si>
  <si>
    <t>Anderlecht</t>
  </si>
  <si>
    <t>Brussel</t>
  </si>
  <si>
    <t>Elsene</t>
  </si>
  <si>
    <t>Schaarbeek</t>
  </si>
  <si>
    <t>Ukkel</t>
  </si>
  <si>
    <t>Neergelegde stemmen Franse taalgroep</t>
  </si>
  <si>
    <t>Neergelegde stemmen Nederlandse taalgroep</t>
  </si>
  <si>
    <t>Geldige stemmen</t>
  </si>
  <si>
    <t>Geldige stemmen Franse taalgroep</t>
  </si>
  <si>
    <t>Geldige stemmen Nederlandse taalgroep</t>
  </si>
  <si>
    <t>Franse taalgroep</t>
  </si>
  <si>
    <t>Nederlandse taalgroep</t>
  </si>
  <si>
    <t>Aantal 
stemmen</t>
  </si>
  <si>
    <t>Zetel-
verdeling</t>
  </si>
  <si>
    <t>CDF</t>
  </si>
  <si>
    <t>PTB+</t>
  </si>
  <si>
    <t>RWF-RBF</t>
  </si>
  <si>
    <t>CAP D'ORAZIO</t>
  </si>
  <si>
    <t>PRO BRUXSEL (F)</t>
  </si>
  <si>
    <t>UNIE</t>
  </si>
  <si>
    <t>Egalité</t>
  </si>
  <si>
    <t>TREFLE</t>
  </si>
  <si>
    <t>P.S.H</t>
  </si>
  <si>
    <t>NATION</t>
  </si>
  <si>
    <t>musulmans.be</t>
  </si>
  <si>
    <t>PC-PSL-LCR-PH</t>
  </si>
  <si>
    <t>Vélorution !</t>
  </si>
  <si>
    <t>D.P.</t>
  </si>
  <si>
    <t>FDB</t>
  </si>
  <si>
    <t>CD&amp;V</t>
  </si>
  <si>
    <t>Lijst Dedecker</t>
  </si>
  <si>
    <t>B.U.B. (BELG.UNIE)</t>
  </si>
  <si>
    <t>SLP</t>
  </si>
  <si>
    <t>PVDA+</t>
  </si>
  <si>
    <t>PRO BRUXSEL (N)</t>
  </si>
  <si>
    <t>PJM</t>
  </si>
  <si>
    <t>PCP</t>
  </si>
  <si>
    <t>PTB+PVDA+</t>
  </si>
  <si>
    <t>LUDOCRATIE</t>
  </si>
  <si>
    <t>BUB-NB</t>
  </si>
  <si>
    <t>PH</t>
  </si>
  <si>
    <t>BELG.UNIE-BUB</t>
  </si>
  <si>
    <t>VDB</t>
  </si>
  <si>
    <t>FIRE</t>
  </si>
  <si>
    <t>D.MARET</t>
  </si>
  <si>
    <t>PC</t>
  </si>
  <si>
    <t>PTB-UA</t>
  </si>
  <si>
    <t>TARTE</t>
  </si>
  <si>
    <t>ZUT</t>
  </si>
  <si>
    <t>PNPB*</t>
  </si>
  <si>
    <t>A</t>
  </si>
  <si>
    <t>BLOC WL</t>
  </si>
  <si>
    <t>PSD</t>
  </si>
  <si>
    <t>MARS</t>
  </si>
  <si>
    <t>ICB</t>
  </si>
  <si>
    <t>La G.P.</t>
  </si>
  <si>
    <t>DD</t>
  </si>
  <si>
    <t>UDDU</t>
  </si>
  <si>
    <t>PMTJ</t>
  </si>
  <si>
    <t>VLD-VU-O</t>
  </si>
  <si>
    <t>RALBOL</t>
  </si>
  <si>
    <t>BANANE</t>
  </si>
  <si>
    <t>GU</t>
  </si>
  <si>
    <t>RLB</t>
  </si>
  <si>
    <t>PLUS</t>
  </si>
  <si>
    <t>PLN</t>
  </si>
  <si>
    <t>A.R.</t>
  </si>
  <si>
    <t>PFH/PFU</t>
  </si>
  <si>
    <t>PCN</t>
  </si>
  <si>
    <t>LETD</t>
  </si>
  <si>
    <t>PFN</t>
  </si>
  <si>
    <t>LIBRE</t>
  </si>
  <si>
    <t>VERS.G.A.</t>
  </si>
  <si>
    <t>LA</t>
  </si>
  <si>
    <t>PTB</t>
  </si>
  <si>
    <t>POS</t>
  </si>
  <si>
    <t>PFU</t>
  </si>
  <si>
    <t>PLI</t>
  </si>
  <si>
    <t>BRU</t>
  </si>
  <si>
    <t>PVDA</t>
  </si>
  <si>
    <t>SAP</t>
  </si>
  <si>
    <t xml:space="preserve">Sint-Agatha Berchem </t>
  </si>
  <si>
    <t>Watermaal-Bosvoorde</t>
  </si>
  <si>
    <t>Evere</t>
  </si>
  <si>
    <t xml:space="preserve">Ganshoren </t>
  </si>
  <si>
    <t>Jette</t>
  </si>
  <si>
    <t xml:space="preserve">Koekelberg </t>
  </si>
  <si>
    <t>Etterbeek</t>
  </si>
  <si>
    <t xml:space="preserve">Vorst </t>
  </si>
  <si>
    <t xml:space="preserve">Ukkel </t>
  </si>
  <si>
    <t>FDF</t>
  </si>
  <si>
    <t>Parti Populaire</t>
  </si>
  <si>
    <t>FE-MDCEJ</t>
  </si>
  <si>
    <t>PTB*PVDA-GO !</t>
  </si>
  <si>
    <t>R.W.F</t>
  </si>
  <si>
    <t>VEGA</t>
  </si>
  <si>
    <t>BUB</t>
  </si>
  <si>
    <t>LA DROITE</t>
  </si>
  <si>
    <t>GAUCHES COMMUNES</t>
  </si>
  <si>
    <t>ISLAM</t>
  </si>
  <si>
    <t>PIRATE</t>
  </si>
  <si>
    <t>GROEN</t>
  </si>
  <si>
    <t>R</t>
  </si>
  <si>
    <t>Oudergem</t>
  </si>
  <si>
    <t>DEBOUT LES BELGES!</t>
  </si>
  <si>
    <t>PARTI LIBERTARIEN</t>
  </si>
  <si>
    <t>Égalitaires !</t>
  </si>
  <si>
    <t>PROBRUXSEL</t>
  </si>
  <si>
    <t>VLAAMS BELANG</t>
  </si>
  <si>
    <t>OPEN VLD</t>
  </si>
  <si>
    <t>SP.A</t>
  </si>
  <si>
    <t>PROBRUXSEL N</t>
  </si>
  <si>
    <t>PENSIO(E)N PLUS</t>
  </si>
  <si>
    <t>Kieskanton</t>
  </si>
  <si>
    <r>
      <t xml:space="preserve">Vlaams Belang </t>
    </r>
    <r>
      <rPr>
        <vertAlign val="superscript"/>
        <sz val="11"/>
        <rFont val="Arial"/>
        <family val="2"/>
      </rPr>
      <t>a3</t>
    </r>
  </si>
  <si>
    <r>
      <t xml:space="preserve">Open Vld </t>
    </r>
    <r>
      <rPr>
        <vertAlign val="superscript"/>
        <sz val="11"/>
        <rFont val="Arial"/>
        <family val="2"/>
      </rPr>
      <t>a5</t>
    </r>
  </si>
  <si>
    <r>
      <t xml:space="preserve">GROEN! </t>
    </r>
    <r>
      <rPr>
        <vertAlign val="superscript"/>
        <sz val="11"/>
        <rFont val="Arial"/>
        <family val="2"/>
      </rPr>
      <t>a7</t>
    </r>
  </si>
  <si>
    <t>z: niet van toepassing</t>
  </si>
  <si>
    <t xml:space="preserve">z: niet van toepassing </t>
  </si>
  <si>
    <t xml:space="preserve">Kanton en gemeente </t>
  </si>
  <si>
    <t xml:space="preserve">Aantal te kiezen leden </t>
  </si>
  <si>
    <t xml:space="preserve">Aantal te kiezen lijsten </t>
  </si>
  <si>
    <t xml:space="preserve">   Aantal lijsten met verkozenen in de Franse taalgroep</t>
  </si>
  <si>
    <t xml:space="preserve">   Aantal lijsten met verkozenen in de Nederlandse taalgroep</t>
  </si>
  <si>
    <t xml:space="preserve">   Aantal te kiezen leden in de Franse taalgroep</t>
  </si>
  <si>
    <t xml:space="preserve">   Aantal te kiezen leden in de Nederlandse taalgroep</t>
  </si>
  <si>
    <t>Geldige stemmen in de Franse taalgroep</t>
  </si>
  <si>
    <t xml:space="preserve">a1: ook FDF-ERE bij verkiezingen voorafgaand aan die van 2014 </t>
  </si>
  <si>
    <t>a2: ook PSC bij verkiezingen voorafgaand aan die van 2014</t>
  </si>
  <si>
    <t xml:space="preserve">a3: ook VLAAMS BLOK bij verkiezingen voorafgaand aan die van 2014 </t>
  </si>
  <si>
    <t xml:space="preserve">a4: ook CVP bij verkiezingen voorafgaand aan die van 2014 </t>
  </si>
  <si>
    <t xml:space="preserve">a5: ook VLD et PVV bij verkiezingen voorafgaand aan die van 2014 </t>
  </si>
  <si>
    <t>a6: ook SP bij verkiezingen voorafgaand aan die van 2014</t>
  </si>
  <si>
    <t>a7: ook AGALEV bij verkiezingen voorafgaand aan die van 2014</t>
  </si>
  <si>
    <t xml:space="preserve">                                                                                                                                                                                                                                                                                                                                                             Eenheden: aantal kiezers, stemmen, lijsten en zetels
Geografische schaal: kieskanton                                                                                                                                                                                                                                                                                                                                                       Bron: FOD Binnenlandse Zaken
</t>
  </si>
  <si>
    <t>Eenheid: aantal zetels                                                                                                                                                                                                                                                    Geografische schaal: gewest 
Bron: FOD Binnenlandse Zaken</t>
  </si>
  <si>
    <t>16.2.1 Brussels Hoofdstedelijk Parlement</t>
  </si>
  <si>
    <t xml:space="preserve">16.2.1.1 Evolutie van het aantal kiezers, aantal stemmen, aantal zetels en aantal lijsten </t>
  </si>
  <si>
    <t>16.2.1.2 Evolutie van de samenstelling naar lijst</t>
  </si>
  <si>
    <t>Aantal stemmen</t>
  </si>
  <si>
    <t>Franstalige lijsten</t>
  </si>
  <si>
    <t>Nederlandstalige lijsten</t>
  </si>
  <si>
    <t xml:space="preserve">Franstalige lijsten </t>
  </si>
  <si>
    <t>Terug naar index</t>
  </si>
  <si>
    <t>Sint-Gillis</t>
  </si>
  <si>
    <t>Sint-Jans-Molenbeek</t>
  </si>
  <si>
    <t>Sint-Jans-
Molenbeek</t>
  </si>
  <si>
    <t>Sint-Joost-ten-Node</t>
  </si>
  <si>
    <t>Sint-Lambrechts-Woluwe</t>
  </si>
  <si>
    <t>Sint-Pieters-Woluwe</t>
  </si>
  <si>
    <t>Sint-Joost
-ten-Node</t>
  </si>
  <si>
    <t>Gewest</t>
  </si>
  <si>
    <t>Gemeente</t>
  </si>
  <si>
    <t xml:space="preserve">                                                                                                                                                                                                                                                                                                                                                             Eenheid: aantal kiezers, stemmen, lijsten en zetels
Geografische schaal: kieskanton                                                                                                                                                                                                                                                                                                                                                       Bron: FOD Binnenlandse Zaken
</t>
  </si>
  <si>
    <r>
      <t xml:space="preserve">                                                                                                                                                                                                                                      Eenheid: aantal kiezers, stemmen, lijsten en zetels                                                                                                                                                                                                                   Geografische schaal: kieskanton 
      Bron: FOD Binnenlandse Zaken</t>
    </r>
    <r>
      <rPr>
        <b/>
        <sz val="14"/>
        <color indexed="62"/>
        <rFont val="Arial"/>
        <family val="2"/>
      </rPr>
      <t xml:space="preserve">
</t>
    </r>
  </si>
  <si>
    <t>DéFI</t>
  </si>
  <si>
    <t>DIERANIMAL</t>
  </si>
  <si>
    <t>Listes Destexhe</t>
  </si>
  <si>
    <t>Collectif Citoyen</t>
  </si>
  <si>
    <t>act-SALEM</t>
  </si>
  <si>
    <t>Plan B</t>
  </si>
  <si>
    <t>Hé</t>
  </si>
  <si>
    <t>be@eu</t>
  </si>
  <si>
    <t>one.brussels-sp.a</t>
  </si>
  <si>
    <t>Agora</t>
  </si>
  <si>
    <t>Be.One</t>
  </si>
  <si>
    <t>DIERANIMAL - NL</t>
  </si>
  <si>
    <r>
      <t xml:space="preserve">CDH </t>
    </r>
    <r>
      <rPr>
        <vertAlign val="superscript"/>
        <sz val="11"/>
        <rFont val="Arial"/>
        <family val="2"/>
      </rPr>
      <t>a1</t>
    </r>
  </si>
  <si>
    <t>DierAnimal</t>
  </si>
  <si>
    <r>
      <t xml:space="preserve">FDF </t>
    </r>
    <r>
      <rPr>
        <vertAlign val="superscript"/>
        <sz val="11"/>
        <rFont val="Arial"/>
        <family val="2"/>
      </rPr>
      <t>a2</t>
    </r>
  </si>
  <si>
    <t xml:space="preserve">PTB  </t>
  </si>
  <si>
    <r>
      <t xml:space="preserve">CD&amp;V </t>
    </r>
    <r>
      <rPr>
        <vertAlign val="superscript"/>
        <sz val="11"/>
        <rFont val="Arial"/>
        <family val="2"/>
      </rPr>
      <t>a4</t>
    </r>
  </si>
  <si>
    <r>
      <t xml:space="preserve">one.brussels-sp.a </t>
    </r>
    <r>
      <rPr>
        <vertAlign val="superscript"/>
        <sz val="11"/>
        <rFont val="Arial"/>
        <family val="2"/>
      </rPr>
      <t>a6</t>
    </r>
  </si>
  <si>
    <t>Kanton en gemeente</t>
  </si>
  <si>
    <t>Brussels Hoofdstedelijk Gewest</t>
  </si>
  <si>
    <t xml:space="preserve">a1: Het totaal voor het hele Gewest komt niet helemaal overeen met de som van de 19 gemeenten.  De gegevens zijn vanaf de verkiezing van 25 mei 2014 voor het eerst beschikbaar op niveau van elk van de 19 gemeenten.  Niettemin is de validatiemethode voor hele Gewest niet strikt identiek aan diegene die wordt toegepast op gemeentelijk niveau.  </t>
  </si>
  <si>
    <r>
      <rPr>
        <sz val="11"/>
        <color indexed="8"/>
        <rFont val="Arial"/>
        <family val="2"/>
      </rPr>
      <t>:</t>
    </r>
    <r>
      <rPr>
        <vertAlign val="superscript"/>
        <sz val="11"/>
        <color indexed="8"/>
        <rFont val="Arial"/>
        <family val="2"/>
      </rPr>
      <t>z</t>
    </r>
  </si>
  <si>
    <r>
      <rPr>
        <b/>
        <sz val="11"/>
        <color theme="1"/>
        <rFont val="Arial"/>
        <family val="2"/>
      </rPr>
      <t>:</t>
    </r>
    <r>
      <rPr>
        <b/>
        <vertAlign val="superscript"/>
        <sz val="11"/>
        <color theme="1"/>
        <rFont val="Arial"/>
        <family val="2"/>
      </rPr>
      <t>z</t>
    </r>
  </si>
  <si>
    <r>
      <rPr>
        <b/>
        <sz val="11"/>
        <color indexed="8"/>
        <rFont val="Arial"/>
        <family val="2"/>
      </rPr>
      <t>:</t>
    </r>
    <r>
      <rPr>
        <b/>
        <vertAlign val="superscript"/>
        <sz val="11"/>
        <color indexed="8"/>
        <rFont val="Arial"/>
        <family val="2"/>
      </rPr>
      <t>z</t>
    </r>
  </si>
  <si>
    <t>Eenheden: aantal kiezers, stemmen, lijsten en zetels
Geografische schaal: gemeente
Bron: FOD Binnenlandse Zaken</t>
  </si>
  <si>
    <t>Eenheden: aantal stemmen, lijsten en zetels
Geografische schaal: gemeente
Bron: FOD Binnenlandse Zaken</t>
  </si>
  <si>
    <t>Eenheden: aantal kiezers, stemmen en lijsten                                                                                                                                                                                                                                                                                                              Geografische schaal: gewest
Bron: FOD Binnenlandse Zaken</t>
  </si>
  <si>
    <t>Geldige stemmen in de Nederlandse taalgroep</t>
  </si>
  <si>
    <r>
      <t xml:space="preserve">Brussels 
Hoofdstedelijk 
Gewest </t>
    </r>
    <r>
      <rPr>
        <b/>
        <vertAlign val="superscript"/>
        <sz val="11"/>
        <color rgb="FFFFFFFF"/>
        <rFont val="Arial"/>
        <family val="2"/>
      </rPr>
      <t>a1</t>
    </r>
  </si>
  <si>
    <t>Tabel 16.2.1.10
Verkiezing voor het Brussels Hoofdstedelijk Parlement op 18 juni 1989 naar lijst</t>
  </si>
  <si>
    <t>Tabel 16.2.1.9
Verkiezing voor het Brussels Hoofdstedelijk Parlement op 21 mei 1995 naar lijst</t>
  </si>
  <si>
    <t>Tabel 16.2.1.8
Verkiezing voor het Brussels Hoofdstedelijk Parlement op 13 juni 1999 naar lijst</t>
  </si>
  <si>
    <t xml:space="preserve">Tabel 16.2.1.7
Verkiezing voor het Brussels Hoofdstedelijk Parlement op 13 juni 2004 naar lijst </t>
  </si>
  <si>
    <t>Tabel 16.2.1.6
Verkiezing voor het Brussels Hoofdstedelijk Parlement op 7 juni 2009 naar lijst</t>
  </si>
  <si>
    <t>Tabel 16.2.1.5
Verkiezing voor het Brussels Hoofdstedelijk Parlement op 25 mei 2014 naar lijst</t>
  </si>
  <si>
    <t>Tabel 16.2.1.4                                                                                                                                                                                                                                                                                                                                                                                                                                                                                                                        Verkiezing voor het Brussels Hoofdstedelijk Parlement op 26 mei 2019 naar lijst</t>
  </si>
  <si>
    <t xml:space="preserve">16.2.1.10 Verkiezing op 18 juni 1989 naar lijst </t>
  </si>
  <si>
    <t xml:space="preserve">16.2.1.9 Verkiezing op  21 mei 1995 naar lijst </t>
  </si>
  <si>
    <t>16.2.1.8 Verkiezing op 13 juni 1999 naar lijst</t>
  </si>
  <si>
    <t>16.2.1.7 Verkiezing op 13 juni 2004 naar lijst</t>
  </si>
  <si>
    <t>16.2.1.4 Verkiezing op 26 mei 2019 naar lijst</t>
  </si>
  <si>
    <t>16.2.1.5 Verkiezing op 25 mei 2014 naar lijst</t>
  </si>
  <si>
    <t>16.2.1.6 Verkiezing op 7 juni 2009 naar lijst</t>
  </si>
  <si>
    <t>1989-2024</t>
  </si>
  <si>
    <t>16.2.1.3 Verkiezing op 9 juin 2024 naar lijst</t>
  </si>
  <si>
    <t>Laatste update: 15/06/2024</t>
  </si>
  <si>
    <t>Tabel 16.2.1.1
Verkiezing voor het Brussels Hoofdstedelijk Parlement: Evolutie van het aantal kiezers, aantal stemmen, aantal zetels en aantal lijsten 1989-2024</t>
  </si>
  <si>
    <t>Tabel 16.2.1.2
Verkiezing voor het Brussels Hoofdstedelijk Parlement: Evolutie van samenstelling naar lijst 1989-2024</t>
  </si>
  <si>
    <r>
      <t>LES ENGAG</t>
    </r>
    <r>
      <rPr>
        <sz val="11"/>
        <rFont val="Calibri"/>
        <family val="2"/>
      </rPr>
      <t>É</t>
    </r>
    <r>
      <rPr>
        <sz val="11"/>
        <rFont val="Arial"/>
        <family val="2"/>
      </rPr>
      <t>S</t>
    </r>
  </si>
  <si>
    <t>Vooruit.brussels</t>
  </si>
  <si>
    <t>Team Fouad Ahidar</t>
  </si>
  <si>
    <t>Tabel 16.2.1.3                                                                                                                                                                                                                                                                                                                                                                                                                                                                                                                        Verkiezing voor het Brussels Hoofdstedelijk Parlement op 9 juni 2024 naar lijst</t>
  </si>
  <si>
    <t xml:space="preserve">Volt Europa  </t>
  </si>
  <si>
    <t>TRANSPARENCE</t>
  </si>
  <si>
    <t>cd&amp;v</t>
  </si>
  <si>
    <t xml:space="preserve">Voor U </t>
  </si>
  <si>
    <t>Volt Europa - NL</t>
  </si>
  <si>
    <t>VIVA PALESTINA!</t>
  </si>
  <si>
    <t>Nombre de votes</t>
  </si>
  <si>
    <t>Répartition des sièges</t>
  </si>
  <si>
    <t>Listes néerlandophones</t>
  </si>
  <si>
    <t>:z</t>
  </si>
  <si>
    <t>Brussels Hoofdstedelijk Parlement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</si>
</sst>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_ ;\-#,##0\ "/>
    <numFmt numFmtId="167" formatCode="0_ ;\-0\ "/>
  </numFmts>
  <fonts count="65" x14ac:knownFonts="1">
    <font>
      <sz val="10"/>
      <name val="Arial"/>
    </font>
    <font>
      <sz val="11"/>
      <color indexed="8"/>
      <name val="Calibri"/>
      <family val="2"/>
    </font>
    <font>
      <sz val="11"/>
      <color indexed="9"/>
      <name val="Calibri"/>
      <family val="2"/>
    </font>
    <font>
      <sz val="11"/>
      <color indexed="10"/>
      <name val="Calibri"/>
      <family val="2"/>
    </font>
    <font>
      <sz val="11"/>
      <color indexed="20"/>
      <name val="Calibri"/>
      <family val="2"/>
    </font>
    <font>
      <sz val="10"/>
      <name val="Arial"/>
      <family val="2"/>
    </font>
    <font>
      <b/>
      <sz val="11"/>
      <color indexed="10"/>
      <name val="Calibri"/>
      <family val="2"/>
    </font>
    <font>
      <b/>
      <sz val="11"/>
      <color indexed="9"/>
      <name val="Calibri"/>
      <family val="2"/>
    </font>
    <font>
      <sz val="9"/>
      <name val="Tms Rmn"/>
    </font>
    <font>
      <sz val="11"/>
      <color indexed="62"/>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6.75"/>
      <color indexed="12"/>
      <name val="Tms Rmn"/>
    </font>
    <font>
      <sz val="11"/>
      <color indexed="19"/>
      <name val="Calibri"/>
      <family val="2"/>
    </font>
    <font>
      <b/>
      <sz val="11"/>
      <color indexed="63"/>
      <name val="Calibri"/>
      <family val="2"/>
    </font>
    <font>
      <sz val="9"/>
      <name val="Times New Roman"/>
      <family val="1"/>
    </font>
    <font>
      <b/>
      <sz val="18"/>
      <color indexed="62"/>
      <name val="Cambria"/>
      <family val="2"/>
    </font>
    <font>
      <b/>
      <sz val="24"/>
      <color indexed="9"/>
      <name val="Arial"/>
      <family val="2"/>
    </font>
    <font>
      <sz val="10"/>
      <color indexed="63"/>
      <name val="Arial"/>
      <family val="2"/>
    </font>
    <font>
      <sz val="11"/>
      <name val="Arial"/>
      <family val="2"/>
    </font>
    <font>
      <u/>
      <sz val="10"/>
      <color indexed="12"/>
      <name val="Arial"/>
      <family val="2"/>
    </font>
    <font>
      <b/>
      <sz val="11"/>
      <color indexed="9"/>
      <name val="Arial"/>
      <family val="2"/>
    </font>
    <font>
      <b/>
      <sz val="11"/>
      <name val="Arial"/>
      <family val="2"/>
    </font>
    <font>
      <sz val="8"/>
      <name val="Arial"/>
      <family val="2"/>
    </font>
    <font>
      <sz val="8"/>
      <color indexed="8"/>
      <name val="Verdana"/>
      <family val="2"/>
    </font>
    <font>
      <b/>
      <sz val="14"/>
      <color indexed="62"/>
      <name val="Arial"/>
      <family val="2"/>
    </font>
    <font>
      <sz val="11"/>
      <color indexed="8"/>
      <name val="Arial"/>
      <family val="2"/>
    </font>
    <font>
      <vertAlign val="superscript"/>
      <sz val="11"/>
      <color indexed="8"/>
      <name val="Arial"/>
      <family val="2"/>
    </font>
    <font>
      <vertAlign val="superscript"/>
      <sz val="11"/>
      <name val="Arial"/>
      <family val="2"/>
    </font>
    <font>
      <b/>
      <sz val="11"/>
      <color indexed="8"/>
      <name val="Arial"/>
      <family val="2"/>
    </font>
    <font>
      <b/>
      <vertAlign val="superscript"/>
      <sz val="11"/>
      <color indexed="8"/>
      <name val="Arial"/>
      <family val="2"/>
    </font>
    <font>
      <sz val="9"/>
      <name val="Arial"/>
      <family val="2"/>
    </font>
    <font>
      <sz val="11"/>
      <color theme="1"/>
      <name val="Calibri"/>
      <family val="2"/>
      <scheme val="minor"/>
    </font>
    <font>
      <b/>
      <sz val="12"/>
      <color rgb="FF1C4E94"/>
      <name val="Arial"/>
      <family val="2"/>
    </font>
    <font>
      <b/>
      <sz val="24"/>
      <color rgb="FF1C4E94"/>
      <name val="Arial"/>
      <family val="2"/>
    </font>
    <font>
      <b/>
      <sz val="18"/>
      <color rgb="FF1C4E94"/>
      <name val="Arial"/>
      <family val="2"/>
    </font>
    <font>
      <sz val="10"/>
      <color rgb="FF1C4E94"/>
      <name val="Arial"/>
      <family val="2"/>
    </font>
    <font>
      <sz val="11"/>
      <color theme="1"/>
      <name val="Arial"/>
      <family val="2"/>
    </font>
    <font>
      <b/>
      <sz val="11"/>
      <color theme="1"/>
      <name val="Arial"/>
      <family val="2"/>
    </font>
    <font>
      <i/>
      <sz val="11"/>
      <color rgb="FF1C4E94"/>
      <name val="Arial"/>
      <family val="2"/>
    </font>
    <font>
      <b/>
      <vertAlign val="superscript"/>
      <sz val="11"/>
      <color theme="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b/>
      <sz val="12"/>
      <color rgb="FF000000"/>
      <name val="Arial"/>
      <family val="2"/>
    </font>
    <font>
      <sz val="11"/>
      <color rgb="FF000000"/>
      <name val="Arial"/>
      <family val="2"/>
    </font>
    <font>
      <sz val="10"/>
      <color rgb="FF000000"/>
      <name val="Arial"/>
    </font>
    <font>
      <b/>
      <i/>
      <sz val="11"/>
      <color rgb="FF000000"/>
      <name val="Arial"/>
      <family val="2"/>
    </font>
    <font>
      <u/>
      <sz val="11"/>
      <color rgb="FF000000"/>
      <name val="Arial"/>
      <family val="2"/>
    </font>
    <font>
      <sz val="10"/>
      <color rgb="FF000000"/>
      <name val="Arial"/>
      <family val="2"/>
    </font>
    <font>
      <b/>
      <sz val="14"/>
      <color rgb="FFD95A49"/>
      <name val="Arial"/>
      <family val="2"/>
    </font>
    <font>
      <sz val="11"/>
      <color rgb="FFFFFFFF"/>
      <name val="Arial"/>
      <family val="2"/>
    </font>
    <font>
      <b/>
      <sz val="11"/>
      <color rgb="FFFFFFFF"/>
      <name val="Arial"/>
      <family val="2"/>
    </font>
    <font>
      <i/>
      <sz val="11"/>
      <color rgb="FFD95A49"/>
      <name val="Arial"/>
      <family val="2"/>
    </font>
    <font>
      <u/>
      <sz val="10"/>
      <color rgb="FFD95A49"/>
      <name val="Arial"/>
      <family val="2"/>
    </font>
    <font>
      <sz val="11"/>
      <color rgb="FFD95A49"/>
      <name val="Arial"/>
      <family val="2"/>
    </font>
    <font>
      <u/>
      <sz val="11"/>
      <color rgb="FFD95A49"/>
      <name val="Arial"/>
      <family val="2"/>
    </font>
    <font>
      <b/>
      <vertAlign val="superscript"/>
      <sz val="11"/>
      <color rgb="FFFFFFFF"/>
      <name val="Arial"/>
      <family val="2"/>
    </font>
    <font>
      <sz val="11"/>
      <name val="Calibri"/>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249977111117893"/>
        <bgColor indexed="64"/>
      </patternFill>
    </fill>
    <fill>
      <patternFill patternType="solid">
        <fgColor theme="0"/>
        <bgColor indexed="64"/>
      </patternFill>
    </fill>
    <fill>
      <gradientFill degree="90">
        <stop position="0">
          <color rgb="FFCCCCCC"/>
        </stop>
        <stop position="1">
          <color rgb="FFEAEAEA"/>
        </stop>
      </gradientFill>
    </fill>
    <fill>
      <gradientFill degree="90">
        <stop position="0">
          <color rgb="FFEAEAEA"/>
        </stop>
        <stop position="1">
          <color theme="0"/>
        </stop>
      </gradientFill>
    </fill>
    <fill>
      <gradientFill degree="90">
        <stop position="0">
          <color rgb="FFCCCCCC"/>
        </stop>
        <stop position="1">
          <color theme="0"/>
        </stop>
      </gradientFill>
    </fill>
    <fill>
      <patternFill patternType="solid">
        <fgColor rgb="FFD95A49"/>
        <bgColor indexed="64"/>
      </patternFill>
    </fill>
    <fill>
      <patternFill patternType="solid">
        <fgColor rgb="FFFFFFFF"/>
        <bgColor indexed="64"/>
      </patternFill>
    </fill>
  </fills>
  <borders count="113">
    <border>
      <left/>
      <right/>
      <top/>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tint="-0.14993743705557422"/>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style="thin">
        <color theme="0" tint="-0.14993743705557422"/>
      </right>
      <top style="thin">
        <color theme="0" tint="-0.14996795556505021"/>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indexed="64"/>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diagonal/>
    </border>
    <border>
      <left/>
      <right style="thin">
        <color indexed="64"/>
      </right>
      <top style="thin">
        <color theme="0" tint="-0.14996795556505021"/>
      </top>
      <bottom/>
      <diagonal/>
    </border>
    <border>
      <left style="thin">
        <color indexed="64"/>
      </left>
      <right style="thin">
        <color theme="0" tint="-0.14993743705557422"/>
      </right>
      <top style="thin">
        <color theme="0" tint="-0.14996795556505021"/>
      </top>
      <bottom/>
      <diagonal/>
    </border>
    <border>
      <left style="thin">
        <color theme="0" tint="-0.14993743705557422"/>
      </left>
      <right style="thin">
        <color theme="0" tint="-0.14993743705557422"/>
      </right>
      <top style="thin">
        <color theme="0" tint="-0.14996795556505021"/>
      </top>
      <bottom/>
      <diagonal/>
    </border>
    <border>
      <left style="thin">
        <color indexed="64"/>
      </left>
      <right style="thin">
        <color theme="0" tint="-0.14993743705557422"/>
      </right>
      <top/>
      <bottom style="thin">
        <color theme="0" tint="-0.14996795556505021"/>
      </bottom>
      <diagonal/>
    </border>
    <border>
      <left style="thin">
        <color indexed="64"/>
      </left>
      <right/>
      <top style="thin">
        <color theme="0" tint="-0.14996795556505021"/>
      </top>
      <bottom/>
      <diagonal/>
    </border>
    <border>
      <left style="thin">
        <color indexed="64"/>
      </left>
      <right style="thin">
        <color theme="0" tint="-0.14993743705557422"/>
      </right>
      <top/>
      <bottom style="thin">
        <color indexed="64"/>
      </bottom>
      <diagonal/>
    </border>
    <border>
      <left style="thin">
        <color indexed="64"/>
      </left>
      <right/>
      <top/>
      <bottom style="thin">
        <color theme="0" tint="-0.14996795556505021"/>
      </bottom>
      <diagonal/>
    </border>
    <border>
      <left style="thin">
        <color theme="0" tint="-0.14993743705557422"/>
      </left>
      <right/>
      <top style="thin">
        <color theme="0" tint="-0.14996795556505021"/>
      </top>
      <bottom/>
      <diagonal/>
    </border>
    <border>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top/>
      <bottom style="thin">
        <color theme="0" tint="-0.14996795556505021"/>
      </bottom>
      <diagonal/>
    </border>
    <border>
      <left style="thin">
        <color theme="0" tint="-0.14993743705557422"/>
      </left>
      <right style="thin">
        <color indexed="64"/>
      </right>
      <top/>
      <bottom style="thin">
        <color theme="0" tint="-0.14996795556505021"/>
      </bottom>
      <diagonal/>
    </border>
    <border>
      <left style="thin">
        <color indexed="64"/>
      </left>
      <right style="thin">
        <color theme="0" tint="-0.14993743705557422"/>
      </right>
      <top style="thin">
        <color theme="0" tint="-0.14996795556505021"/>
      </top>
      <bottom style="thin">
        <color indexed="64"/>
      </bottom>
      <diagonal/>
    </border>
    <border>
      <left/>
      <right style="thin">
        <color theme="0" tint="-0.14993743705557422"/>
      </right>
      <top/>
      <bottom style="thin">
        <color indexed="64"/>
      </bottom>
      <diagonal/>
    </border>
    <border>
      <left style="thin">
        <color theme="0" tint="-0.14993743705557422"/>
      </left>
      <right style="thin">
        <color theme="0" tint="-0.14993743705557422"/>
      </right>
      <top/>
      <bottom style="thin">
        <color indexed="64"/>
      </bottom>
      <diagonal/>
    </border>
    <border>
      <left style="thin">
        <color theme="0" tint="-0.14993743705557422"/>
      </left>
      <right/>
      <top/>
      <bottom style="thin">
        <color indexed="64"/>
      </bottom>
      <diagonal/>
    </border>
    <border>
      <left style="thin">
        <color theme="0" tint="-0.14993743705557422"/>
      </left>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theme="0" tint="-0.14993743705557422"/>
      </right>
      <top style="thin">
        <color theme="0" tint="-0.14996795556505021"/>
      </top>
      <bottom/>
      <diagonal/>
    </border>
    <border>
      <left/>
      <right style="thin">
        <color indexed="64"/>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style="thin">
        <color indexed="64"/>
      </left>
      <right/>
      <top style="thin">
        <color theme="0" tint="-0.14996795556505021"/>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right style="thin">
        <color rgb="FFD9D9D9"/>
      </right>
      <top/>
      <bottom style="thin">
        <color rgb="FFD9D9D9"/>
      </bottom>
      <diagonal/>
    </border>
    <border>
      <left style="thin">
        <color rgb="FFD9D9D9"/>
      </left>
      <right style="thin">
        <color rgb="FFD9D9D9"/>
      </right>
      <top/>
      <bottom style="thin">
        <color rgb="FFD9D9D9"/>
      </bottom>
      <diagonal/>
    </border>
    <border>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right style="thin">
        <color indexed="64"/>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indexed="64"/>
      </left>
      <right style="thin">
        <color rgb="FFD9D9D9"/>
      </right>
      <top style="thin">
        <color rgb="FFD9D9D9"/>
      </top>
      <bottom style="thin">
        <color indexed="64"/>
      </bottom>
      <diagonal/>
    </border>
    <border>
      <left style="thin">
        <color theme="0" tint="-0.14993743705557422"/>
      </left>
      <right style="thin">
        <color indexed="64"/>
      </right>
      <top/>
      <bottom style="thin">
        <color indexed="64"/>
      </bottom>
      <diagonal/>
    </border>
    <border>
      <left style="thin">
        <color theme="0" tint="-0.14993743705557422"/>
      </left>
      <right style="thin">
        <color indexed="64"/>
      </right>
      <top style="thin">
        <color theme="0" tint="-0.14996795556505021"/>
      </top>
      <bottom/>
      <diagonal/>
    </border>
    <border>
      <left/>
      <right style="thin">
        <color rgb="FF1C4E94"/>
      </right>
      <top style="thin">
        <color rgb="FF1C4E94"/>
      </top>
      <bottom/>
      <diagonal/>
    </border>
    <border>
      <left/>
      <right style="thin">
        <color rgb="FF1C4E94"/>
      </right>
      <top/>
      <bottom/>
      <diagonal/>
    </border>
    <border>
      <left style="thin">
        <color indexed="64"/>
      </left>
      <right style="thin">
        <color rgb="FFD9D9D9"/>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indexed="64"/>
      </right>
      <top style="thin">
        <color indexed="64"/>
      </top>
      <bottom style="thin">
        <color theme="0" tint="-0.14996795556505021"/>
      </bottom>
      <diagonal/>
    </border>
    <border>
      <left style="thin">
        <color rgb="FFD9D9D9"/>
      </left>
      <right style="thin">
        <color indexed="64"/>
      </right>
      <top style="thin">
        <color theme="0" tint="-0.14996795556505021"/>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indexed="64"/>
      </top>
      <bottom style="thin">
        <color rgb="FFD9D9D9"/>
      </bottom>
      <diagonal/>
    </border>
    <border>
      <left/>
      <right style="thin">
        <color indexed="64"/>
      </right>
      <top style="thin">
        <color indexed="64"/>
      </top>
      <bottom style="thin">
        <color rgb="FFD9D9D9"/>
      </bottom>
      <diagonal/>
    </border>
    <border>
      <left style="thin">
        <color indexed="64"/>
      </left>
      <right/>
      <top style="thin">
        <color rgb="FFD9D9D9"/>
      </top>
      <bottom style="thin">
        <color rgb="FFD9D9D9"/>
      </bottom>
      <diagonal/>
    </border>
    <border>
      <left/>
      <right style="thin">
        <color indexed="64"/>
      </right>
      <top style="thin">
        <color rgb="FFD9D9D9"/>
      </top>
      <bottom style="thin">
        <color rgb="FFD9D9D9"/>
      </bottom>
      <diagonal/>
    </border>
    <border>
      <left style="thin">
        <color indexed="64"/>
      </left>
      <right/>
      <top style="thin">
        <color rgb="FFD9D9D9"/>
      </top>
      <bottom style="thin">
        <color indexed="64"/>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rgb="FFD9D9D9"/>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indexed="64"/>
      </bottom>
      <diagonal/>
    </border>
    <border>
      <left style="thin">
        <color rgb="FFD9D9D9"/>
      </left>
      <right style="thin">
        <color rgb="FFD9D9D9"/>
      </right>
      <top style="thin">
        <color indexed="64"/>
      </top>
      <bottom style="thin">
        <color rgb="FFD9D9D9"/>
      </bottom>
      <diagonal/>
    </border>
    <border>
      <left style="thin">
        <color theme="0" tint="-0.14993743705557422"/>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style="thin">
        <color theme="0" tint="-0.14993743705557422"/>
      </left>
      <right style="thin">
        <color indexed="64"/>
      </right>
      <top style="thin">
        <color theme="0" tint="-0.14996795556505021"/>
      </top>
      <bottom style="thin">
        <color indexed="64"/>
      </bottom>
      <diagonal/>
    </border>
    <border>
      <left/>
      <right style="thin">
        <color theme="0" tint="-0.14993743705557422"/>
      </right>
      <top style="thin">
        <color theme="0" tint="-0.14996795556505021"/>
      </top>
      <bottom style="thin">
        <color indexed="64"/>
      </bottom>
      <diagonal/>
    </border>
    <border>
      <left/>
      <right/>
      <top style="thin">
        <color theme="0" tint="-0.14996795556505021"/>
      </top>
      <bottom style="thin">
        <color indexed="64"/>
      </bottom>
      <diagonal/>
    </border>
    <border>
      <left style="thin">
        <color indexed="64"/>
      </left>
      <right style="thin">
        <color theme="0" tint="-0.34998626667073579"/>
      </right>
      <top style="thin">
        <color theme="0" tint="-0.14996795556505021"/>
      </top>
      <bottom style="thin">
        <color rgb="FFD9D9D9"/>
      </bottom>
      <diagonal/>
    </border>
    <border>
      <left style="thin">
        <color theme="0" tint="-0.34998626667073579"/>
      </left>
      <right style="thin">
        <color theme="0" tint="-0.34998626667073579"/>
      </right>
      <top style="thin">
        <color theme="0" tint="-0.14996795556505021"/>
      </top>
      <bottom style="thin">
        <color rgb="FFD9D9D9"/>
      </bottom>
      <diagonal/>
    </border>
    <border>
      <left style="thin">
        <color indexed="64"/>
      </left>
      <right style="thin">
        <color theme="0" tint="-0.34998626667073579"/>
      </right>
      <top/>
      <bottom style="thin">
        <color theme="0" tint="-0.14996795556505021"/>
      </bottom>
      <diagonal/>
    </border>
    <border>
      <left style="thin">
        <color theme="0" tint="-0.34998626667073579"/>
      </left>
      <right style="thin">
        <color theme="0" tint="-0.34998626667073579"/>
      </right>
      <top/>
      <bottom style="thin">
        <color theme="0" tint="-0.14996795556505021"/>
      </bottom>
      <diagonal/>
    </border>
    <border>
      <left style="thin">
        <color theme="0" tint="-0.34998626667073579"/>
      </left>
      <right style="thin">
        <color theme="0" tint="-0.34998626667073579"/>
      </right>
      <top style="thin">
        <color indexed="64"/>
      </top>
      <bottom style="thin">
        <color theme="0" tint="-0.14996795556505021"/>
      </bottom>
      <diagonal/>
    </border>
    <border>
      <left/>
      <right/>
      <top style="thin">
        <color rgb="FFD9D9D9"/>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s>
  <cellStyleXfs count="5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0" borderId="0" applyNumberFormat="0" applyFill="0" applyBorder="0" applyAlignment="0" applyProtection="0"/>
    <xf numFmtId="0" fontId="4" fillId="15" borderId="0" applyNumberFormat="0" applyBorder="0" applyAlignment="0" applyProtection="0"/>
    <xf numFmtId="0" fontId="5" fillId="0" borderId="0"/>
    <xf numFmtId="0" fontId="6" fillId="16" borderId="1" applyNumberFormat="0" applyAlignment="0" applyProtection="0"/>
    <xf numFmtId="0" fontId="3" fillId="0" borderId="2" applyNumberFormat="0" applyFill="0" applyAlignment="0" applyProtection="0"/>
    <xf numFmtId="0" fontId="7" fillId="17" borderId="3" applyNumberFormat="0" applyAlignment="0" applyProtection="0"/>
    <xf numFmtId="0" fontId="8" fillId="4" borderId="4" applyNumberFormat="0" applyFont="0" applyAlignment="0" applyProtection="0"/>
    <xf numFmtId="0" fontId="9" fillId="7" borderId="1" applyNumberFormat="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9" fillId="7" borderId="1" applyNumberFormat="0" applyAlignment="0" applyProtection="0"/>
    <xf numFmtId="0" fontId="4" fillId="15" borderId="0" applyNumberFormat="0" applyBorder="0" applyAlignment="0" applyProtection="0"/>
    <xf numFmtId="0" fontId="16" fillId="0" borderId="0"/>
    <xf numFmtId="0" fontId="17"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 fillId="0" borderId="2" applyNumberFormat="0" applyFill="0" applyAlignment="0" applyProtection="0"/>
    <xf numFmtId="0" fontId="18" fillId="7" borderId="0" applyNumberFormat="0" applyBorder="0" applyAlignment="0" applyProtection="0"/>
    <xf numFmtId="0" fontId="5" fillId="0" borderId="0"/>
    <xf numFmtId="0" fontId="5" fillId="0" borderId="0"/>
    <xf numFmtId="0" fontId="5" fillId="0" borderId="0"/>
    <xf numFmtId="0" fontId="37" fillId="0" borderId="0"/>
    <xf numFmtId="0" fontId="8" fillId="0" borderId="0"/>
    <xf numFmtId="0" fontId="10" fillId="4" borderId="4" applyNumberFormat="0" applyFont="0" applyAlignment="0" applyProtection="0"/>
    <xf numFmtId="0" fontId="19" fillId="16" borderId="8" applyNumberFormat="0" applyAlignment="0" applyProtection="0"/>
    <xf numFmtId="0" fontId="19" fillId="16" borderId="8" applyNumberFormat="0" applyAlignment="0" applyProtection="0"/>
    <xf numFmtId="0" fontId="20" fillId="0" borderId="0"/>
    <xf numFmtId="0" fontId="11" fillId="0" borderId="0" applyNumberFormat="0" applyFill="0" applyBorder="0" applyAlignment="0" applyProtection="0"/>
    <xf numFmtId="0" fontId="21" fillId="0" borderId="0" applyNumberFormat="0" applyFill="0" applyBorder="0" applyAlignment="0" applyProtection="0"/>
    <xf numFmtId="0" fontId="3" fillId="0" borderId="0" applyNumberFormat="0" applyFill="0" applyBorder="0" applyAlignment="0" applyProtection="0"/>
  </cellStyleXfs>
  <cellXfs count="297">
    <xf numFmtId="0" fontId="0" fillId="0" borderId="0" xfId="0"/>
    <xf numFmtId="0" fontId="24" fillId="0" borderId="0" xfId="0" applyFont="1"/>
    <xf numFmtId="0" fontId="0" fillId="0" borderId="0" xfId="0" applyAlignment="1">
      <alignment wrapText="1"/>
    </xf>
    <xf numFmtId="0" fontId="27" fillId="0" borderId="0" xfId="0" applyFont="1"/>
    <xf numFmtId="3" fontId="0" fillId="0" borderId="0" xfId="0" applyNumberFormat="1"/>
    <xf numFmtId="3" fontId="27" fillId="18" borderId="44" xfId="47" applyNumberFormat="1" applyFont="1" applyFill="1" applyBorder="1"/>
    <xf numFmtId="165" fontId="24" fillId="0" borderId="0" xfId="0" applyNumberFormat="1" applyFont="1"/>
    <xf numFmtId="3" fontId="24" fillId="0" borderId="0" xfId="47" applyNumberFormat="1" applyFont="1" applyAlignment="1">
      <alignment vertical="top"/>
    </xf>
    <xf numFmtId="3" fontId="27" fillId="18" borderId="0" xfId="47" applyNumberFormat="1" applyFont="1" applyFill="1"/>
    <xf numFmtId="0" fontId="16" fillId="0" borderId="0" xfId="0" applyFont="1"/>
    <xf numFmtId="3" fontId="27" fillId="18" borderId="40" xfId="47" applyNumberFormat="1" applyFont="1" applyFill="1" applyBorder="1"/>
    <xf numFmtId="3" fontId="27" fillId="18" borderId="51" xfId="47" applyNumberFormat="1" applyFont="1" applyFill="1" applyBorder="1"/>
    <xf numFmtId="3" fontId="27" fillId="18" borderId="52" xfId="47" applyNumberFormat="1" applyFont="1" applyFill="1" applyBorder="1"/>
    <xf numFmtId="3" fontId="27" fillId="18" borderId="53" xfId="47" applyNumberFormat="1" applyFont="1" applyFill="1" applyBorder="1"/>
    <xf numFmtId="3" fontId="27" fillId="18" borderId="54" xfId="47" applyNumberFormat="1" applyFont="1" applyFill="1" applyBorder="1"/>
    <xf numFmtId="3" fontId="27" fillId="18" borderId="55" xfId="47" applyNumberFormat="1" applyFont="1" applyFill="1" applyBorder="1"/>
    <xf numFmtId="3" fontId="27" fillId="18" borderId="56" xfId="47" applyNumberFormat="1" applyFont="1" applyFill="1" applyBorder="1"/>
    <xf numFmtId="165" fontId="24" fillId="0" borderId="0" xfId="0" applyNumberFormat="1" applyFont="1" applyAlignment="1">
      <alignment wrapText="1"/>
    </xf>
    <xf numFmtId="0" fontId="0" fillId="0" borderId="0" xfId="0" applyAlignment="1">
      <alignment vertical="top"/>
    </xf>
    <xf numFmtId="3" fontId="27" fillId="18" borderId="58" xfId="47" applyNumberFormat="1" applyFont="1" applyFill="1" applyBorder="1"/>
    <xf numFmtId="3" fontId="27" fillId="18" borderId="10" xfId="47" applyNumberFormat="1" applyFont="1" applyFill="1" applyBorder="1"/>
    <xf numFmtId="3" fontId="27" fillId="18" borderId="13" xfId="47" applyNumberFormat="1" applyFont="1" applyFill="1" applyBorder="1"/>
    <xf numFmtId="3" fontId="24" fillId="0" borderId="0" xfId="47" applyNumberFormat="1" applyFont="1"/>
    <xf numFmtId="0" fontId="22" fillId="19" borderId="0" xfId="0" applyFont="1" applyFill="1" applyAlignment="1">
      <alignment horizontal="center"/>
    </xf>
    <xf numFmtId="0" fontId="0" fillId="19" borderId="0" xfId="0" applyFill="1"/>
    <xf numFmtId="0" fontId="23" fillId="19" borderId="0" xfId="0" applyFont="1" applyFill="1"/>
    <xf numFmtId="0" fontId="38" fillId="19" borderId="0" xfId="47" applyFont="1" applyFill="1" applyAlignment="1">
      <alignment horizontal="left" vertical="center"/>
    </xf>
    <xf numFmtId="0" fontId="39" fillId="19" borderId="0" xfId="47" applyFont="1" applyFill="1" applyAlignment="1">
      <alignment horizontal="center" wrapText="1"/>
    </xf>
    <xf numFmtId="0" fontId="40" fillId="19" borderId="0" xfId="47" applyFont="1" applyFill="1" applyAlignment="1">
      <alignment horizontal="center" wrapText="1"/>
    </xf>
    <xf numFmtId="0" fontId="0" fillId="19" borderId="0" xfId="0" applyFill="1" applyAlignment="1">
      <alignment horizontal="center"/>
    </xf>
    <xf numFmtId="3" fontId="27" fillId="18" borderId="10" xfId="48" applyNumberFormat="1" applyFont="1" applyFill="1" applyBorder="1"/>
    <xf numFmtId="3" fontId="43" fillId="18" borderId="67" xfId="0" applyNumberFormat="1" applyFont="1" applyFill="1" applyBorder="1" applyAlignment="1">
      <alignment vertical="center" wrapText="1"/>
    </xf>
    <xf numFmtId="3" fontId="43" fillId="18" borderId="68" xfId="0" applyNumberFormat="1" applyFont="1" applyFill="1" applyBorder="1" applyAlignment="1">
      <alignment vertical="center" wrapText="1"/>
    </xf>
    <xf numFmtId="3" fontId="27" fillId="18" borderId="69" xfId="47" applyNumberFormat="1" applyFont="1" applyFill="1" applyBorder="1"/>
    <xf numFmtId="3" fontId="45" fillId="18" borderId="67" xfId="0" applyNumberFormat="1" applyFont="1" applyFill="1" applyBorder="1" applyAlignment="1">
      <alignment horizontal="right" vertical="center" wrapText="1"/>
    </xf>
    <xf numFmtId="165" fontId="27" fillId="0" borderId="0" xfId="0" applyNumberFormat="1" applyFont="1"/>
    <xf numFmtId="3" fontId="27" fillId="0" borderId="0" xfId="47" applyNumberFormat="1" applyFont="1"/>
    <xf numFmtId="0" fontId="26" fillId="0" borderId="0" xfId="0" applyFont="1" applyAlignment="1">
      <alignment horizontal="left"/>
    </xf>
    <xf numFmtId="0" fontId="26" fillId="0" borderId="0" xfId="0" applyFont="1" applyAlignment="1">
      <alignment horizontal="center" wrapText="1"/>
    </xf>
    <xf numFmtId="0" fontId="27" fillId="0" borderId="20" xfId="0" applyFont="1" applyBorder="1"/>
    <xf numFmtId="0" fontId="0" fillId="0" borderId="0" xfId="0" applyAlignment="1">
      <alignment horizontal="right" wrapText="1"/>
    </xf>
    <xf numFmtId="0" fontId="16" fillId="0" borderId="0" xfId="0" applyFont="1" applyAlignment="1">
      <alignment horizontal="right" wrapText="1"/>
    </xf>
    <xf numFmtId="3" fontId="27" fillId="18" borderId="19" xfId="47" applyNumberFormat="1" applyFont="1" applyFill="1" applyBorder="1"/>
    <xf numFmtId="3" fontId="27" fillId="18" borderId="43" xfId="47" applyNumberFormat="1" applyFont="1" applyFill="1" applyBorder="1"/>
    <xf numFmtId="3" fontId="27" fillId="18" borderId="72" xfId="47" applyNumberFormat="1" applyFont="1" applyFill="1" applyBorder="1"/>
    <xf numFmtId="3" fontId="27" fillId="18" borderId="11" xfId="47" applyNumberFormat="1" applyFont="1" applyFill="1" applyBorder="1"/>
    <xf numFmtId="3" fontId="27" fillId="18" borderId="14" xfId="47" applyNumberFormat="1" applyFont="1" applyFill="1" applyBorder="1"/>
    <xf numFmtId="3" fontId="43" fillId="18" borderId="71" xfId="0" applyNumberFormat="1" applyFont="1" applyFill="1" applyBorder="1" applyAlignment="1">
      <alignment vertical="center" wrapText="1"/>
    </xf>
    <xf numFmtId="3" fontId="43" fillId="18" borderId="70" xfId="0" applyNumberFormat="1" applyFont="1" applyFill="1" applyBorder="1" applyAlignment="1">
      <alignment vertical="center" wrapText="1"/>
    </xf>
    <xf numFmtId="3" fontId="27" fillId="18" borderId="71" xfId="47" applyNumberFormat="1" applyFont="1" applyFill="1" applyBorder="1"/>
    <xf numFmtId="3" fontId="27" fillId="18" borderId="70" xfId="47" applyNumberFormat="1" applyFont="1" applyFill="1" applyBorder="1"/>
    <xf numFmtId="3" fontId="43" fillId="18" borderId="91" xfId="0" applyNumberFormat="1" applyFont="1" applyFill="1" applyBorder="1" applyAlignment="1">
      <alignment vertical="center" wrapText="1"/>
    </xf>
    <xf numFmtId="3" fontId="27" fillId="18" borderId="91" xfId="47" applyNumberFormat="1" applyFont="1" applyFill="1" applyBorder="1"/>
    <xf numFmtId="3" fontId="27" fillId="18" borderId="68" xfId="47" applyNumberFormat="1" applyFont="1" applyFill="1" applyBorder="1"/>
    <xf numFmtId="3" fontId="0" fillId="19" borderId="0" xfId="0" applyNumberFormat="1" applyFill="1"/>
    <xf numFmtId="166" fontId="27" fillId="18" borderId="95" xfId="47" applyNumberFormat="1" applyFont="1" applyFill="1" applyBorder="1"/>
    <xf numFmtId="166" fontId="27" fillId="18" borderId="58" xfId="47" applyNumberFormat="1" applyFont="1" applyFill="1" applyBorder="1"/>
    <xf numFmtId="166" fontId="27" fillId="18" borderId="96" xfId="47" applyNumberFormat="1" applyFont="1" applyFill="1" applyBorder="1"/>
    <xf numFmtId="166" fontId="27" fillId="18" borderId="97" xfId="47" applyNumberFormat="1" applyFont="1" applyFill="1" applyBorder="1"/>
    <xf numFmtId="0" fontId="16" fillId="19" borderId="0" xfId="0" applyFont="1" applyFill="1"/>
    <xf numFmtId="166" fontId="27" fillId="18" borderId="11" xfId="47" applyNumberFormat="1" applyFont="1" applyFill="1" applyBorder="1"/>
    <xf numFmtId="166" fontId="27" fillId="18" borderId="13" xfId="47" applyNumberFormat="1" applyFont="1" applyFill="1" applyBorder="1"/>
    <xf numFmtId="166" fontId="27" fillId="18" borderId="14" xfId="47" applyNumberFormat="1" applyFont="1" applyFill="1" applyBorder="1"/>
    <xf numFmtId="166" fontId="27" fillId="18" borderId="10" xfId="47" applyNumberFormat="1" applyFont="1" applyFill="1" applyBorder="1"/>
    <xf numFmtId="166" fontId="27" fillId="18" borderId="69" xfId="47" applyNumberFormat="1" applyFont="1" applyFill="1" applyBorder="1"/>
    <xf numFmtId="3" fontId="27" fillId="18" borderId="9" xfId="47" applyNumberFormat="1" applyFont="1" applyFill="1" applyBorder="1"/>
    <xf numFmtId="3" fontId="35" fillId="18" borderId="71" xfId="0" applyNumberFormat="1" applyFont="1" applyFill="1" applyBorder="1" applyAlignment="1">
      <alignment horizontal="right" vertical="center" wrapText="1"/>
    </xf>
    <xf numFmtId="3" fontId="35" fillId="18" borderId="104" xfId="0" applyNumberFormat="1" applyFont="1" applyFill="1" applyBorder="1" applyAlignment="1">
      <alignment horizontal="right" vertical="center" wrapText="1"/>
    </xf>
    <xf numFmtId="0" fontId="49" fillId="23" borderId="105" xfId="47" applyFont="1" applyFill="1" applyBorder="1" applyAlignment="1">
      <alignment horizontal="left" vertical="center"/>
    </xf>
    <xf numFmtId="0" fontId="49" fillId="23" borderId="106" xfId="47" applyFont="1" applyFill="1" applyBorder="1" applyAlignment="1">
      <alignment horizontal="center" vertical="center"/>
    </xf>
    <xf numFmtId="0" fontId="49" fillId="23" borderId="107" xfId="47" applyFont="1" applyFill="1" applyBorder="1" applyAlignment="1">
      <alignment horizontal="left" vertical="center"/>
    </xf>
    <xf numFmtId="0" fontId="50" fillId="24" borderId="108" xfId="47" applyFont="1" applyFill="1" applyBorder="1" applyAlignment="1">
      <alignment horizontal="left" vertical="center"/>
    </xf>
    <xf numFmtId="0" fontId="50" fillId="24" borderId="0" xfId="47" applyFont="1" applyFill="1" applyAlignment="1">
      <alignment horizontal="center" vertical="center"/>
    </xf>
    <xf numFmtId="0" fontId="50" fillId="24" borderId="109" xfId="47" applyFont="1" applyFill="1" applyBorder="1" applyAlignment="1">
      <alignment horizontal="left" vertical="center"/>
    </xf>
    <xf numFmtId="0" fontId="51" fillId="24" borderId="108" xfId="43" applyFont="1" applyFill="1" applyBorder="1" applyAlignment="1" applyProtection="1"/>
    <xf numFmtId="0" fontId="51" fillId="24" borderId="0" xfId="44" applyFont="1" applyFill="1" applyBorder="1" applyAlignment="1" applyProtection="1">
      <alignment horizontal="center"/>
    </xf>
    <xf numFmtId="0" fontId="51" fillId="24" borderId="0" xfId="49" applyFont="1" applyFill="1" applyAlignment="1">
      <alignment horizontal="center"/>
    </xf>
    <xf numFmtId="0" fontId="52" fillId="24" borderId="109" xfId="0" applyFont="1" applyFill="1" applyBorder="1"/>
    <xf numFmtId="0" fontId="51" fillId="24" borderId="0" xfId="43" applyFont="1" applyFill="1" applyBorder="1" applyAlignment="1" applyProtection="1">
      <alignment horizontal="center"/>
    </xf>
    <xf numFmtId="0" fontId="51" fillId="24" borderId="0" xfId="0" applyFont="1" applyFill="1" applyAlignment="1">
      <alignment horizontal="center"/>
    </xf>
    <xf numFmtId="0" fontId="50" fillId="24" borderId="108" xfId="0" applyFont="1" applyFill="1" applyBorder="1"/>
    <xf numFmtId="0" fontId="50" fillId="24" borderId="0" xfId="0" applyFont="1" applyFill="1" applyAlignment="1">
      <alignment horizontal="center"/>
    </xf>
    <xf numFmtId="0" fontId="53" fillId="24" borderId="110" xfId="48" applyFont="1" applyFill="1" applyBorder="1" applyAlignment="1">
      <alignment vertical="center"/>
    </xf>
    <xf numFmtId="0" fontId="53" fillId="24" borderId="111" xfId="48" applyFont="1" applyFill="1" applyBorder="1" applyAlignment="1">
      <alignment horizontal="center" vertical="center"/>
    </xf>
    <xf numFmtId="0" fontId="51" fillId="24" borderId="111" xfId="0" applyFont="1" applyFill="1" applyBorder="1" applyAlignment="1">
      <alignment horizontal="center"/>
    </xf>
    <xf numFmtId="0" fontId="52" fillId="24" borderId="112" xfId="0" applyFont="1" applyFill="1" applyBorder="1"/>
    <xf numFmtId="0" fontId="54" fillId="24" borderId="0" xfId="43" applyFont="1" applyFill="1" applyAlignment="1" applyProtection="1"/>
    <xf numFmtId="0" fontId="54" fillId="24" borderId="0" xfId="43" applyFont="1" applyFill="1" applyAlignment="1" applyProtection="1">
      <alignment horizontal="center"/>
    </xf>
    <xf numFmtId="0" fontId="0" fillId="24" borderId="0" xfId="0" applyFill="1"/>
    <xf numFmtId="0" fontId="52" fillId="24" borderId="0" xfId="0" applyFont="1" applyFill="1"/>
    <xf numFmtId="0" fontId="54" fillId="24" borderId="0" xfId="43" applyFont="1" applyFill="1" applyBorder="1" applyAlignment="1" applyProtection="1">
      <alignment horizontal="center"/>
    </xf>
    <xf numFmtId="0" fontId="54" fillId="24" borderId="0" xfId="43" applyFont="1" applyFill="1" applyBorder="1" applyAlignment="1" applyProtection="1"/>
    <xf numFmtId="0" fontId="52" fillId="24" borderId="0" xfId="0" applyFont="1" applyFill="1" applyAlignment="1">
      <alignment horizontal="center"/>
    </xf>
    <xf numFmtId="0" fontId="50" fillId="24" borderId="0" xfId="0" applyFont="1" applyFill="1"/>
    <xf numFmtId="0" fontId="55" fillId="24" borderId="0" xfId="48" applyFont="1" applyFill="1" applyAlignment="1">
      <alignment horizontal="center"/>
    </xf>
    <xf numFmtId="0" fontId="57" fillId="23" borderId="9" xfId="0" applyFont="1" applyFill="1" applyBorder="1" applyAlignment="1">
      <alignment horizontal="left" vertical="top" wrapText="1"/>
    </xf>
    <xf numFmtId="14" fontId="58" fillId="23" borderId="9" xfId="0" applyNumberFormat="1" applyFont="1" applyFill="1" applyBorder="1" applyAlignment="1">
      <alignment horizontal="center" vertical="top" wrapText="1"/>
    </xf>
    <xf numFmtId="14" fontId="58" fillId="23" borderId="17" xfId="0" applyNumberFormat="1" applyFont="1" applyFill="1" applyBorder="1" applyAlignment="1">
      <alignment horizontal="center" vertical="top" wrapText="1"/>
    </xf>
    <xf numFmtId="3" fontId="24" fillId="24" borderId="37" xfId="47" applyNumberFormat="1" applyFont="1" applyFill="1" applyBorder="1"/>
    <xf numFmtId="166" fontId="24" fillId="24" borderId="33" xfId="47" applyNumberFormat="1" applyFont="1" applyFill="1" applyBorder="1"/>
    <xf numFmtId="3" fontId="24" fillId="24" borderId="30" xfId="47" applyNumberFormat="1" applyFont="1" applyFill="1" applyBorder="1"/>
    <xf numFmtId="166" fontId="24" fillId="24" borderId="50" xfId="47" applyNumberFormat="1" applyFont="1" applyFill="1" applyBorder="1"/>
    <xf numFmtId="3" fontId="24" fillId="24" borderId="31" xfId="47" applyNumberFormat="1" applyFont="1" applyFill="1" applyBorder="1"/>
    <xf numFmtId="3" fontId="24" fillId="24" borderId="37" xfId="47" applyNumberFormat="1" applyFont="1" applyFill="1" applyBorder="1" applyAlignment="1">
      <alignment horizontal="left" indent="1"/>
    </xf>
    <xf numFmtId="3" fontId="24" fillId="24" borderId="38" xfId="47" applyNumberFormat="1" applyFont="1" applyFill="1" applyBorder="1" applyAlignment="1">
      <alignment horizontal="left" indent="1"/>
    </xf>
    <xf numFmtId="166" fontId="24" fillId="24" borderId="36" xfId="47" applyNumberFormat="1" applyFont="1" applyFill="1" applyBorder="1"/>
    <xf numFmtId="3" fontId="24" fillId="24" borderId="38" xfId="47" applyNumberFormat="1" applyFont="1" applyFill="1" applyBorder="1"/>
    <xf numFmtId="166" fontId="24" fillId="24" borderId="39" xfId="47" applyNumberFormat="1" applyFont="1" applyFill="1" applyBorder="1"/>
    <xf numFmtId="0" fontId="60" fillId="24" borderId="0" xfId="43" applyFont="1" applyFill="1" applyAlignment="1" applyProtection="1"/>
    <xf numFmtId="0" fontId="60" fillId="24" borderId="0" xfId="43" applyFont="1" applyFill="1" applyBorder="1" applyAlignment="1" applyProtection="1">
      <alignment horizontal="left"/>
    </xf>
    <xf numFmtId="0" fontId="58" fillId="23" borderId="9" xfId="0" applyFont="1" applyFill="1" applyBorder="1" applyAlignment="1">
      <alignment horizontal="left" vertical="top" wrapText="1"/>
    </xf>
    <xf numFmtId="3" fontId="24" fillId="24" borderId="30" xfId="48" applyNumberFormat="1" applyFont="1" applyFill="1" applyBorder="1" applyAlignment="1">
      <alignment horizontal="left" indent="1"/>
    </xf>
    <xf numFmtId="166" fontId="24" fillId="24" borderId="27" xfId="47" applyNumberFormat="1" applyFont="1" applyFill="1" applyBorder="1" applyAlignment="1">
      <alignment horizontal="right"/>
    </xf>
    <xf numFmtId="166" fontId="31" fillId="24" borderId="27" xfId="47" applyNumberFormat="1" applyFont="1" applyFill="1" applyBorder="1" applyAlignment="1">
      <alignment horizontal="right"/>
    </xf>
    <xf numFmtId="3" fontId="24" fillId="24" borderId="38" xfId="48" applyNumberFormat="1" applyFont="1" applyFill="1" applyBorder="1" applyAlignment="1">
      <alignment horizontal="left" indent="1"/>
    </xf>
    <xf numFmtId="3" fontId="24" fillId="24" borderId="37" xfId="48" applyNumberFormat="1" applyFont="1" applyFill="1" applyBorder="1" applyAlignment="1">
      <alignment horizontal="left" indent="1"/>
    </xf>
    <xf numFmtId="3" fontId="24" fillId="24" borderId="30" xfId="47" applyNumberFormat="1" applyFont="1" applyFill="1" applyBorder="1" applyAlignment="1">
      <alignment horizontal="left" indent="1"/>
    </xf>
    <xf numFmtId="0" fontId="36" fillId="24" borderId="0" xfId="0" applyFont="1" applyFill="1" applyAlignment="1">
      <alignment vertical="center"/>
    </xf>
    <xf numFmtId="0" fontId="59" fillId="24" borderId="0" xfId="51" applyFont="1" applyFill="1" applyAlignment="1">
      <alignment horizontal="right" vertical="top" wrapText="1"/>
    </xf>
    <xf numFmtId="0" fontId="47" fillId="24" borderId="0" xfId="0" applyFont="1" applyFill="1" applyAlignment="1">
      <alignment vertical="center"/>
    </xf>
    <xf numFmtId="0" fontId="58" fillId="23" borderId="12" xfId="0" applyFont="1" applyFill="1" applyBorder="1" applyAlignment="1">
      <alignment horizontal="center" vertical="center"/>
    </xf>
    <xf numFmtId="0" fontId="58" fillId="23" borderId="12" xfId="0" applyFont="1" applyFill="1" applyBorder="1" applyAlignment="1">
      <alignment horizontal="center" vertical="center" wrapText="1"/>
    </xf>
    <xf numFmtId="0" fontId="58" fillId="23" borderId="17" xfId="0" applyFont="1" applyFill="1" applyBorder="1" applyAlignment="1">
      <alignment horizontal="center" vertical="center" wrapText="1"/>
    </xf>
    <xf numFmtId="0" fontId="58" fillId="23" borderId="9" xfId="0" applyFont="1" applyFill="1" applyBorder="1" applyAlignment="1">
      <alignment horizontal="center" vertical="center" wrapText="1"/>
    </xf>
    <xf numFmtId="3" fontId="42" fillId="24" borderId="37" xfId="47" applyNumberFormat="1" applyFont="1" applyFill="1" applyBorder="1" applyAlignment="1">
      <alignment horizontal="left" indent="1"/>
    </xf>
    <xf numFmtId="166" fontId="24" fillId="24" borderId="87" xfId="47" applyNumberFormat="1" applyFont="1" applyFill="1" applyBorder="1"/>
    <xf numFmtId="166" fontId="24" fillId="24" borderId="28" xfId="47" applyNumberFormat="1" applyFont="1" applyFill="1" applyBorder="1"/>
    <xf numFmtId="166" fontId="24" fillId="24" borderId="29" xfId="47" applyNumberFormat="1" applyFont="1" applyFill="1" applyBorder="1"/>
    <xf numFmtId="166" fontId="24" fillId="24" borderId="93" xfId="47" applyNumberFormat="1" applyFont="1" applyFill="1" applyBorder="1"/>
    <xf numFmtId="3" fontId="42" fillId="24" borderId="38" xfId="47" applyNumberFormat="1" applyFont="1" applyFill="1" applyBorder="1" applyAlignment="1">
      <alignment horizontal="left" indent="1"/>
    </xf>
    <xf numFmtId="166" fontId="24" fillId="24" borderId="61" xfId="47" applyNumberFormat="1" applyFont="1" applyFill="1" applyBorder="1"/>
    <xf numFmtId="166" fontId="24" fillId="24" borderId="27" xfId="47" applyNumberFormat="1" applyFont="1" applyFill="1" applyBorder="1"/>
    <xf numFmtId="166" fontId="24" fillId="24" borderId="30" xfId="47" applyNumberFormat="1" applyFont="1" applyFill="1" applyBorder="1"/>
    <xf numFmtId="166" fontId="24" fillId="24" borderId="35" xfId="47" applyNumberFormat="1" applyFont="1" applyFill="1" applyBorder="1"/>
    <xf numFmtId="0" fontId="58" fillId="23" borderId="9" xfId="0" applyFont="1" applyFill="1" applyBorder="1" applyAlignment="1">
      <alignment horizontal="left"/>
    </xf>
    <xf numFmtId="167" fontId="58" fillId="23" borderId="12" xfId="0" applyNumberFormat="1" applyFont="1" applyFill="1" applyBorder="1" applyAlignment="1">
      <alignment horizontal="left"/>
    </xf>
    <xf numFmtId="3" fontId="24" fillId="24" borderId="29" xfId="47" applyNumberFormat="1" applyFont="1" applyFill="1" applyBorder="1" applyAlignment="1">
      <alignment horizontal="left" indent="1"/>
    </xf>
    <xf numFmtId="166" fontId="42" fillId="24" borderId="76" xfId="0" applyNumberFormat="1" applyFont="1" applyFill="1" applyBorder="1" applyAlignment="1">
      <alignment wrapText="1"/>
    </xf>
    <xf numFmtId="166" fontId="24" fillId="24" borderId="32" xfId="47" applyNumberFormat="1" applyFont="1" applyFill="1" applyBorder="1"/>
    <xf numFmtId="166" fontId="42" fillId="24" borderId="77" xfId="0" applyNumberFormat="1" applyFont="1" applyFill="1" applyBorder="1" applyAlignment="1">
      <alignment wrapText="1"/>
    </xf>
    <xf numFmtId="0" fontId="27" fillId="24" borderId="0" xfId="0" applyFont="1" applyFill="1"/>
    <xf numFmtId="3" fontId="27" fillId="24" borderId="0" xfId="0" applyNumberFormat="1" applyFont="1" applyFill="1"/>
    <xf numFmtId="0" fontId="47" fillId="24" borderId="0" xfId="44" applyFont="1" applyFill="1" applyAlignment="1" applyProtection="1"/>
    <xf numFmtId="0" fontId="61" fillId="24" borderId="0" xfId="44" applyFont="1" applyFill="1" applyAlignment="1" applyProtection="1"/>
    <xf numFmtId="0" fontId="60" fillId="24" borderId="0" xfId="44" applyFont="1" applyFill="1" applyAlignment="1" applyProtection="1"/>
    <xf numFmtId="0" fontId="62" fillId="24" borderId="0" xfId="44" applyFont="1" applyFill="1" applyAlignment="1" applyProtection="1"/>
    <xf numFmtId="3" fontId="42" fillId="24" borderId="62" xfId="0" applyNumberFormat="1" applyFont="1" applyFill="1" applyBorder="1" applyAlignment="1">
      <alignment vertical="center" wrapText="1"/>
    </xf>
    <xf numFmtId="3" fontId="42" fillId="24" borderId="76" xfId="0" applyNumberFormat="1" applyFont="1" applyFill="1" applyBorder="1" applyAlignment="1">
      <alignment vertical="center" wrapText="1"/>
    </xf>
    <xf numFmtId="3" fontId="42" fillId="24" borderId="89" xfId="0" applyNumberFormat="1" applyFont="1" applyFill="1" applyBorder="1" applyAlignment="1">
      <alignment vertical="center" wrapText="1"/>
    </xf>
    <xf numFmtId="3" fontId="42" fillId="24" borderId="90" xfId="0" applyNumberFormat="1" applyFont="1" applyFill="1" applyBorder="1" applyAlignment="1">
      <alignment vertical="center" wrapText="1"/>
    </xf>
    <xf numFmtId="3" fontId="42" fillId="24" borderId="92" xfId="0" applyNumberFormat="1" applyFont="1" applyFill="1" applyBorder="1" applyAlignment="1">
      <alignment vertical="center" wrapText="1"/>
    </xf>
    <xf numFmtId="3" fontId="42" fillId="24" borderId="65" xfId="0" applyNumberFormat="1" applyFont="1" applyFill="1" applyBorder="1" applyAlignment="1">
      <alignment vertical="center" wrapText="1"/>
    </xf>
    <xf numFmtId="3" fontId="24" fillId="24" borderId="49" xfId="47" applyNumberFormat="1" applyFont="1" applyFill="1" applyBorder="1"/>
    <xf numFmtId="3" fontId="42" fillId="24" borderId="77" xfId="0" applyNumberFormat="1" applyFont="1" applyFill="1" applyBorder="1" applyAlignment="1">
      <alignment vertical="center" wrapText="1"/>
    </xf>
    <xf numFmtId="3" fontId="42" fillId="24" borderId="64" xfId="0" applyNumberFormat="1" applyFont="1" applyFill="1" applyBorder="1" applyAlignment="1">
      <alignment vertical="center" wrapText="1"/>
    </xf>
    <xf numFmtId="3" fontId="42" fillId="24" borderId="88" xfId="0" applyNumberFormat="1" applyFont="1" applyFill="1" applyBorder="1" applyAlignment="1">
      <alignment vertical="center" wrapText="1"/>
    </xf>
    <xf numFmtId="3" fontId="42" fillId="24" borderId="63" xfId="0" applyNumberFormat="1" applyFont="1" applyFill="1" applyBorder="1" applyAlignment="1">
      <alignment vertical="center" wrapText="1"/>
    </xf>
    <xf numFmtId="3" fontId="24" fillId="24" borderId="35" xfId="47" applyNumberFormat="1" applyFont="1" applyFill="1" applyBorder="1"/>
    <xf numFmtId="0" fontId="58" fillId="23" borderId="12" xfId="0" applyFont="1" applyFill="1" applyBorder="1" applyAlignment="1">
      <alignment horizontal="center"/>
    </xf>
    <xf numFmtId="3" fontId="24" fillId="24" borderId="76" xfId="47" applyNumberFormat="1" applyFont="1" applyFill="1" applyBorder="1"/>
    <xf numFmtId="3" fontId="24" fillId="24" borderId="89" xfId="47" applyNumberFormat="1" applyFont="1" applyFill="1" applyBorder="1"/>
    <xf numFmtId="3" fontId="24" fillId="24" borderId="90" xfId="47" applyNumberFormat="1" applyFont="1" applyFill="1" applyBorder="1"/>
    <xf numFmtId="3" fontId="24" fillId="24" borderId="92" xfId="47" applyNumberFormat="1" applyFont="1" applyFill="1" applyBorder="1"/>
    <xf numFmtId="3" fontId="24" fillId="24" borderId="0" xfId="47" applyNumberFormat="1" applyFont="1" applyFill="1"/>
    <xf numFmtId="3" fontId="24" fillId="24" borderId="42" xfId="47" applyNumberFormat="1" applyFont="1" applyFill="1" applyBorder="1"/>
    <xf numFmtId="3" fontId="24" fillId="24" borderId="28" xfId="47" applyNumberFormat="1" applyFont="1" applyFill="1" applyBorder="1"/>
    <xf numFmtId="3" fontId="24" fillId="24" borderId="25" xfId="47" applyNumberFormat="1" applyFont="1" applyFill="1" applyBorder="1"/>
    <xf numFmtId="3" fontId="24" fillId="24" borderId="27" xfId="47" applyNumberFormat="1" applyFont="1" applyFill="1" applyBorder="1"/>
    <xf numFmtId="3" fontId="24" fillId="24" borderId="77" xfId="47" applyNumberFormat="1" applyFont="1" applyFill="1" applyBorder="1"/>
    <xf numFmtId="3" fontId="24" fillId="24" borderId="64" xfId="47" applyNumberFormat="1" applyFont="1" applyFill="1" applyBorder="1"/>
    <xf numFmtId="3" fontId="24" fillId="24" borderId="88" xfId="47" applyNumberFormat="1" applyFont="1" applyFill="1" applyBorder="1"/>
    <xf numFmtId="3" fontId="24" fillId="24" borderId="62" xfId="47" applyNumberFormat="1" applyFont="1" applyFill="1" applyBorder="1"/>
    <xf numFmtId="3" fontId="24" fillId="24" borderId="78" xfId="47" applyNumberFormat="1" applyFont="1" applyFill="1" applyBorder="1"/>
    <xf numFmtId="3" fontId="24" fillId="24" borderId="79" xfId="47" applyNumberFormat="1" applyFont="1" applyFill="1" applyBorder="1"/>
    <xf numFmtId="0" fontId="47" fillId="24" borderId="0" xfId="43" applyFont="1" applyFill="1" applyAlignment="1" applyProtection="1"/>
    <xf numFmtId="0" fontId="0" fillId="24" borderId="0" xfId="0" applyFill="1" applyAlignment="1">
      <alignment vertical="center"/>
    </xf>
    <xf numFmtId="0" fontId="58" fillId="23" borderId="10" xfId="0" applyFont="1" applyFill="1" applyBorder="1" applyAlignment="1">
      <alignment horizontal="left"/>
    </xf>
    <xf numFmtId="0" fontId="58" fillId="23" borderId="9" xfId="0" applyFont="1" applyFill="1" applyBorder="1" applyAlignment="1">
      <alignment horizontal="center" wrapText="1"/>
    </xf>
    <xf numFmtId="3" fontId="24" fillId="24" borderId="40" xfId="47" applyNumberFormat="1" applyFont="1" applyFill="1" applyBorder="1" applyAlignment="1">
      <alignment horizontal="left" indent="1"/>
    </xf>
    <xf numFmtId="3" fontId="24" fillId="24" borderId="43" xfId="47" applyNumberFormat="1" applyFont="1" applyFill="1" applyBorder="1"/>
    <xf numFmtId="3" fontId="24" fillId="24" borderId="24" xfId="47" applyNumberFormat="1" applyFont="1" applyFill="1" applyBorder="1" applyAlignment="1">
      <alignment horizontal="left" indent="1"/>
    </xf>
    <xf numFmtId="3" fontId="24" fillId="24" borderId="87" xfId="47" applyNumberFormat="1" applyFont="1" applyFill="1" applyBorder="1"/>
    <xf numFmtId="3" fontId="24" fillId="24" borderId="18" xfId="47" applyNumberFormat="1" applyFont="1" applyFill="1" applyBorder="1"/>
    <xf numFmtId="166" fontId="31" fillId="24" borderId="101" xfId="47" applyNumberFormat="1" applyFont="1" applyFill="1" applyBorder="1" applyAlignment="1">
      <alignment horizontal="right"/>
    </xf>
    <xf numFmtId="166" fontId="31" fillId="24" borderId="102" xfId="47" applyNumberFormat="1" applyFont="1" applyFill="1" applyBorder="1" applyAlignment="1">
      <alignment horizontal="right"/>
    </xf>
    <xf numFmtId="166" fontId="31" fillId="24" borderId="99" xfId="47" applyNumberFormat="1" applyFont="1" applyFill="1" applyBorder="1" applyAlignment="1">
      <alignment horizontal="right"/>
    </xf>
    <xf numFmtId="166" fontId="31" fillId="24" borderId="100" xfId="47" applyNumberFormat="1" applyFont="1" applyFill="1" applyBorder="1" applyAlignment="1">
      <alignment horizontal="right"/>
    </xf>
    <xf numFmtId="3" fontId="24" fillId="24" borderId="42" xfId="47" applyNumberFormat="1" applyFont="1" applyFill="1" applyBorder="1" applyAlignment="1">
      <alignment horizontal="left" indent="1"/>
    </xf>
    <xf numFmtId="3" fontId="24" fillId="24" borderId="45" xfId="47" applyNumberFormat="1" applyFont="1" applyFill="1" applyBorder="1"/>
    <xf numFmtId="3" fontId="24" fillId="24" borderId="33" xfId="47" applyNumberFormat="1" applyFont="1" applyFill="1" applyBorder="1"/>
    <xf numFmtId="3" fontId="24" fillId="24" borderId="25" xfId="47" applyNumberFormat="1" applyFont="1" applyFill="1" applyBorder="1" applyAlignment="1">
      <alignment horizontal="left" indent="1"/>
    </xf>
    <xf numFmtId="3" fontId="24" fillId="24" borderId="61" xfId="47" applyNumberFormat="1" applyFont="1" applyFill="1" applyBorder="1"/>
    <xf numFmtId="3" fontId="24" fillId="24" borderId="36" xfId="47" applyNumberFormat="1" applyFont="1" applyFill="1" applyBorder="1"/>
    <xf numFmtId="0" fontId="58" fillId="23" borderId="16" xfId="0" applyFont="1" applyFill="1" applyBorder="1" applyAlignment="1">
      <alignment horizontal="center" wrapText="1"/>
    </xf>
    <xf numFmtId="0" fontId="58" fillId="23" borderId="12" xfId="0" applyFont="1" applyFill="1" applyBorder="1" applyAlignment="1">
      <alignment horizontal="center" wrapText="1"/>
    </xf>
    <xf numFmtId="3" fontId="24" fillId="24" borderId="59" xfId="47" applyNumberFormat="1" applyFont="1" applyFill="1" applyBorder="1"/>
    <xf numFmtId="3" fontId="24" fillId="24" borderId="81" xfId="47" applyNumberFormat="1" applyFont="1" applyFill="1" applyBorder="1"/>
    <xf numFmtId="3" fontId="42" fillId="24" borderId="66" xfId="0" applyNumberFormat="1" applyFont="1" applyFill="1" applyBorder="1" applyAlignment="1">
      <alignment vertical="center" wrapText="1"/>
    </xf>
    <xf numFmtId="3" fontId="24" fillId="24" borderId="60" xfId="47" applyNumberFormat="1" applyFont="1" applyFill="1" applyBorder="1"/>
    <xf numFmtId="166" fontId="31" fillId="24" borderId="35" xfId="47" applyNumberFormat="1" applyFont="1" applyFill="1" applyBorder="1" applyAlignment="1">
      <alignment horizontal="right"/>
    </xf>
    <xf numFmtId="166" fontId="31" fillId="24" borderId="103" xfId="47" applyNumberFormat="1" applyFont="1" applyFill="1" applyBorder="1" applyAlignment="1">
      <alignment horizontal="right"/>
    </xf>
    <xf numFmtId="3" fontId="24" fillId="24" borderId="26" xfId="47" applyNumberFormat="1" applyFont="1" applyFill="1" applyBorder="1"/>
    <xf numFmtId="3" fontId="24" fillId="24" borderId="34" xfId="47" applyNumberFormat="1" applyFont="1" applyFill="1" applyBorder="1"/>
    <xf numFmtId="3" fontId="24" fillId="24" borderId="15" xfId="47" applyNumberFormat="1" applyFont="1" applyFill="1" applyBorder="1"/>
    <xf numFmtId="3" fontId="42" fillId="24" borderId="77" xfId="0" applyNumberFormat="1" applyFont="1" applyFill="1" applyBorder="1" applyAlignment="1">
      <alignment horizontal="left" vertical="center" wrapText="1" indent="1"/>
    </xf>
    <xf numFmtId="0" fontId="58" fillId="23" borderId="21" xfId="0" applyFont="1" applyFill="1" applyBorder="1" applyAlignment="1">
      <alignment horizontal="center" wrapText="1"/>
    </xf>
    <xf numFmtId="0" fontId="58" fillId="23" borderId="22" xfId="0" applyFont="1" applyFill="1" applyBorder="1" applyAlignment="1">
      <alignment horizontal="center" wrapText="1"/>
    </xf>
    <xf numFmtId="0" fontId="58" fillId="23" borderId="17" xfId="0" applyFont="1" applyFill="1" applyBorder="1" applyAlignment="1">
      <alignment horizontal="center" wrapText="1"/>
    </xf>
    <xf numFmtId="3" fontId="24" fillId="24" borderId="80" xfId="47" applyNumberFormat="1" applyFont="1" applyFill="1" applyBorder="1"/>
    <xf numFmtId="3" fontId="24" fillId="24" borderId="39" xfId="47" applyNumberFormat="1" applyFont="1" applyFill="1" applyBorder="1"/>
    <xf numFmtId="0" fontId="58" fillId="23" borderId="10" xfId="0" applyFont="1" applyFill="1" applyBorder="1" applyAlignment="1">
      <alignment horizontal="center" vertical="center" wrapText="1"/>
    </xf>
    <xf numFmtId="3" fontId="24" fillId="24" borderId="0" xfId="48" applyNumberFormat="1" applyFont="1" applyFill="1" applyAlignment="1">
      <alignment horizontal="right"/>
    </xf>
    <xf numFmtId="3" fontId="24" fillId="24" borderId="73" xfId="47" applyNumberFormat="1" applyFont="1" applyFill="1" applyBorder="1"/>
    <xf numFmtId="3" fontId="24" fillId="24" borderId="40" xfId="47" applyNumberFormat="1" applyFont="1" applyFill="1" applyBorder="1"/>
    <xf numFmtId="3" fontId="24" fillId="24" borderId="50" xfId="47" applyNumberFormat="1" applyFont="1" applyFill="1" applyBorder="1"/>
    <xf numFmtId="3" fontId="29" fillId="24" borderId="0" xfId="0" applyNumberFormat="1" applyFont="1" applyFill="1"/>
    <xf numFmtId="3" fontId="0" fillId="24" borderId="0" xfId="0" applyNumberFormat="1" applyFill="1"/>
    <xf numFmtId="3" fontId="24" fillId="24" borderId="47" xfId="47" applyNumberFormat="1" applyFont="1" applyFill="1" applyBorder="1"/>
    <xf numFmtId="3" fontId="24" fillId="24" borderId="48" xfId="47" applyNumberFormat="1" applyFont="1" applyFill="1" applyBorder="1"/>
    <xf numFmtId="3" fontId="24" fillId="24" borderId="57" xfId="47" applyNumberFormat="1" applyFont="1" applyFill="1" applyBorder="1"/>
    <xf numFmtId="3" fontId="24" fillId="24" borderId="46" xfId="47" applyNumberFormat="1" applyFont="1" applyFill="1" applyBorder="1"/>
    <xf numFmtId="3" fontId="24" fillId="24" borderId="32" xfId="47" applyNumberFormat="1" applyFont="1" applyFill="1" applyBorder="1"/>
    <xf numFmtId="3" fontId="24" fillId="24" borderId="24" xfId="47" applyNumberFormat="1" applyFont="1" applyFill="1" applyBorder="1"/>
    <xf numFmtId="3" fontId="24" fillId="24" borderId="41" xfId="47" applyNumberFormat="1" applyFont="1" applyFill="1" applyBorder="1"/>
    <xf numFmtId="0" fontId="51" fillId="24" borderId="0" xfId="44" applyFont="1" applyFill="1" applyBorder="1" applyAlignment="1" applyProtection="1">
      <alignment horizontal="left" indent="2"/>
    </xf>
    <xf numFmtId="166" fontId="32" fillId="24" borderId="27" xfId="47" applyNumberFormat="1" applyFont="1" applyFill="1" applyBorder="1" applyAlignment="1">
      <alignment horizontal="right"/>
    </xf>
    <xf numFmtId="166" fontId="27" fillId="18" borderId="14" xfId="48" applyNumberFormat="1" applyFont="1" applyFill="1" applyBorder="1"/>
    <xf numFmtId="0" fontId="46" fillId="20" borderId="105" xfId="47" applyFont="1" applyFill="1" applyBorder="1" applyAlignment="1">
      <alignment horizontal="center" wrapText="1"/>
    </xf>
    <xf numFmtId="0" fontId="46" fillId="20" borderId="106" xfId="47" applyFont="1" applyFill="1" applyBorder="1" applyAlignment="1">
      <alignment horizontal="center" wrapText="1"/>
    </xf>
    <xf numFmtId="0" fontId="47" fillId="20" borderId="107" xfId="47" applyFont="1" applyFill="1" applyBorder="1" applyAlignment="1">
      <alignment horizontal="center" wrapText="1"/>
    </xf>
    <xf numFmtId="0" fontId="41" fillId="20" borderId="74" xfId="47" applyFont="1" applyFill="1" applyBorder="1" applyAlignment="1">
      <alignment horizontal="center" wrapText="1"/>
    </xf>
    <xf numFmtId="0" fontId="48" fillId="21" borderId="108" xfId="47" applyFont="1" applyFill="1" applyBorder="1" applyAlignment="1">
      <alignment horizontal="center" vertical="top" wrapText="1"/>
    </xf>
    <xf numFmtId="0" fontId="48" fillId="21" borderId="0" xfId="47" applyFont="1" applyFill="1" applyAlignment="1">
      <alignment horizontal="center" vertical="top" wrapText="1"/>
    </xf>
    <xf numFmtId="0" fontId="48" fillId="21" borderId="109" xfId="47" applyFont="1" applyFill="1" applyBorder="1" applyAlignment="1">
      <alignment horizontal="center" vertical="top" wrapText="1"/>
    </xf>
    <xf numFmtId="0" fontId="40" fillId="21" borderId="75" xfId="47" applyFont="1" applyFill="1" applyBorder="1" applyAlignment="1">
      <alignment horizontal="center" vertical="top" wrapText="1"/>
    </xf>
    <xf numFmtId="0" fontId="39" fillId="19" borderId="0" xfId="47" applyFont="1" applyFill="1" applyAlignment="1">
      <alignment horizontal="center" wrapText="1"/>
    </xf>
    <xf numFmtId="0" fontId="41" fillId="19" borderId="0" xfId="47" applyFont="1" applyFill="1" applyAlignment="1">
      <alignment horizontal="center" wrapText="1"/>
    </xf>
    <xf numFmtId="0" fontId="56" fillId="22" borderId="21" xfId="0" applyFont="1" applyFill="1" applyBorder="1" applyAlignment="1">
      <alignment horizontal="left" vertical="center" wrapText="1"/>
    </xf>
    <xf numFmtId="0" fontId="56" fillId="22" borderId="18" xfId="0" applyFont="1" applyFill="1" applyBorder="1" applyAlignment="1">
      <alignment horizontal="left" vertical="center" wrapText="1"/>
    </xf>
    <xf numFmtId="0" fontId="56" fillId="22" borderId="23" xfId="0" applyFont="1" applyFill="1" applyBorder="1" applyAlignment="1">
      <alignment horizontal="left" vertical="center" wrapText="1"/>
    </xf>
    <xf numFmtId="0" fontId="59" fillId="22" borderId="12" xfId="51" applyFont="1" applyFill="1" applyBorder="1" applyAlignment="1">
      <alignment horizontal="right" vertical="center" wrapText="1"/>
    </xf>
    <xf numFmtId="0" fontId="59" fillId="22" borderId="16" xfId="51" applyFont="1" applyFill="1" applyBorder="1" applyAlignment="1">
      <alignment horizontal="right" vertical="center" wrapText="1"/>
    </xf>
    <xf numFmtId="0" fontId="59" fillId="22" borderId="17" xfId="51" applyFont="1" applyFill="1" applyBorder="1" applyAlignment="1">
      <alignment horizontal="right" vertical="center" wrapText="1"/>
    </xf>
    <xf numFmtId="0" fontId="59" fillId="24" borderId="0" xfId="0" applyFont="1" applyFill="1" applyAlignment="1">
      <alignment horizontal="right" vertical="center" wrapText="1" readingOrder="1"/>
    </xf>
    <xf numFmtId="0" fontId="59" fillId="24" borderId="18" xfId="0" applyFont="1" applyFill="1" applyBorder="1" applyAlignment="1">
      <alignment horizontal="right" vertical="center" wrapText="1" readingOrder="1"/>
    </xf>
    <xf numFmtId="0" fontId="56" fillId="22" borderId="12" xfId="0" applyFont="1" applyFill="1" applyBorder="1" applyAlignment="1">
      <alignment horizontal="left" vertical="center" wrapText="1"/>
    </xf>
    <xf numFmtId="3" fontId="24" fillId="24" borderId="81" xfId="47" applyNumberFormat="1" applyFont="1" applyFill="1" applyBorder="1" applyAlignment="1">
      <alignment horizontal="center"/>
    </xf>
    <xf numFmtId="3" fontId="24" fillId="24" borderId="34" xfId="47" applyNumberFormat="1" applyFont="1" applyFill="1" applyBorder="1" applyAlignment="1">
      <alignment horizontal="center"/>
    </xf>
    <xf numFmtId="3" fontId="24" fillId="24" borderId="94" xfId="47" applyNumberFormat="1" applyFont="1" applyFill="1" applyBorder="1" applyAlignment="1">
      <alignment horizontal="center"/>
    </xf>
    <xf numFmtId="3" fontId="24" fillId="24" borderId="36" xfId="47" applyNumberFormat="1" applyFont="1" applyFill="1" applyBorder="1" applyAlignment="1">
      <alignment horizontal="center"/>
    </xf>
    <xf numFmtId="3" fontId="27" fillId="18" borderId="98" xfId="47" applyNumberFormat="1" applyFont="1" applyFill="1" applyBorder="1" applyAlignment="1">
      <alignment horizontal="center"/>
    </xf>
    <xf numFmtId="3" fontId="27" fillId="18" borderId="58" xfId="47" applyNumberFormat="1" applyFont="1" applyFill="1" applyBorder="1" applyAlignment="1">
      <alignment horizontal="center"/>
    </xf>
    <xf numFmtId="167" fontId="58" fillId="23" borderId="16" xfId="0" applyNumberFormat="1" applyFont="1" applyFill="1" applyBorder="1" applyAlignment="1">
      <alignment horizontal="center"/>
    </xf>
    <xf numFmtId="0" fontId="56" fillId="22" borderId="16" xfId="0" applyFont="1" applyFill="1" applyBorder="1" applyAlignment="1">
      <alignment horizontal="left" vertical="center" wrapText="1"/>
    </xf>
    <xf numFmtId="0" fontId="56" fillId="22" borderId="17" xfId="0" applyFont="1" applyFill="1" applyBorder="1" applyAlignment="1">
      <alignment horizontal="left" vertical="center" wrapText="1"/>
    </xf>
    <xf numFmtId="0" fontId="58" fillId="23" borderId="22" xfId="0" applyFont="1" applyFill="1" applyBorder="1" applyAlignment="1">
      <alignment horizontal="left"/>
    </xf>
    <xf numFmtId="0" fontId="58" fillId="23" borderId="19" xfId="0" applyFont="1" applyFill="1" applyBorder="1" applyAlignment="1">
      <alignment horizontal="left"/>
    </xf>
    <xf numFmtId="0" fontId="58" fillId="23" borderId="12" xfId="0" applyFont="1" applyFill="1" applyBorder="1" applyAlignment="1">
      <alignment horizontal="center" vertical="center"/>
    </xf>
    <xf numFmtId="0" fontId="58" fillId="23" borderId="16" xfId="0" applyFont="1" applyFill="1" applyBorder="1" applyAlignment="1">
      <alignment horizontal="center" vertical="center"/>
    </xf>
    <xf numFmtId="0" fontId="58" fillId="23" borderId="17" xfId="0" applyFont="1" applyFill="1" applyBorder="1" applyAlignment="1">
      <alignment horizontal="center" vertical="center"/>
    </xf>
    <xf numFmtId="0" fontId="58" fillId="23" borderId="21" xfId="0" applyFont="1" applyFill="1" applyBorder="1" applyAlignment="1">
      <alignment horizontal="center" vertical="center" wrapText="1"/>
    </xf>
    <xf numFmtId="0" fontId="58" fillId="23" borderId="23" xfId="0" applyFont="1" applyFill="1" applyBorder="1" applyAlignment="1">
      <alignment horizontal="center" vertical="center" wrapText="1"/>
    </xf>
    <xf numFmtId="0" fontId="58" fillId="23" borderId="20" xfId="0" applyFont="1" applyFill="1" applyBorder="1" applyAlignment="1">
      <alignment horizontal="center" vertical="center" wrapText="1"/>
    </xf>
    <xf numFmtId="0" fontId="58" fillId="23" borderId="15" xfId="0" applyFont="1" applyFill="1" applyBorder="1" applyAlignment="1">
      <alignment horizontal="center" vertical="center" wrapText="1"/>
    </xf>
    <xf numFmtId="0" fontId="58" fillId="23" borderId="11" xfId="0" applyFont="1" applyFill="1" applyBorder="1" applyAlignment="1">
      <alignment horizontal="center" vertical="center" wrapText="1"/>
    </xf>
    <xf numFmtId="0" fontId="58" fillId="23" borderId="14" xfId="0" applyFont="1" applyFill="1" applyBorder="1" applyAlignment="1">
      <alignment horizontal="center" vertical="center" wrapText="1"/>
    </xf>
    <xf numFmtId="0" fontId="58" fillId="23" borderId="12" xfId="0" applyFont="1" applyFill="1" applyBorder="1" applyAlignment="1">
      <alignment horizontal="center" vertical="center" wrapText="1"/>
    </xf>
    <xf numFmtId="0" fontId="58" fillId="23" borderId="17" xfId="0" applyFont="1" applyFill="1" applyBorder="1" applyAlignment="1">
      <alignment horizontal="center" vertical="center" wrapText="1"/>
    </xf>
    <xf numFmtId="0" fontId="58" fillId="23" borderId="16" xfId="0" applyFont="1" applyFill="1" applyBorder="1" applyAlignment="1">
      <alignment horizontal="center" vertical="center" wrapText="1"/>
    </xf>
    <xf numFmtId="3" fontId="42" fillId="24" borderId="82" xfId="0" applyNumberFormat="1" applyFont="1" applyFill="1" applyBorder="1" applyAlignment="1">
      <alignment horizontal="center" vertical="center" wrapText="1"/>
    </xf>
    <xf numFmtId="3" fontId="42" fillId="24" borderId="83" xfId="0" applyNumberFormat="1" applyFont="1" applyFill="1" applyBorder="1" applyAlignment="1">
      <alignment horizontal="center" vertical="center" wrapText="1"/>
    </xf>
    <xf numFmtId="3" fontId="42" fillId="24" borderId="84" xfId="0" applyNumberFormat="1" applyFont="1" applyFill="1" applyBorder="1" applyAlignment="1">
      <alignment horizontal="center" vertical="center" wrapText="1"/>
    </xf>
    <xf numFmtId="3" fontId="42" fillId="24" borderId="85" xfId="0" applyNumberFormat="1" applyFont="1" applyFill="1" applyBorder="1" applyAlignment="1">
      <alignment horizontal="center" vertical="center" wrapText="1"/>
    </xf>
    <xf numFmtId="3" fontId="43" fillId="18" borderId="86" xfId="0" applyNumberFormat="1" applyFont="1" applyFill="1" applyBorder="1" applyAlignment="1">
      <alignment horizontal="center" vertical="center" wrapText="1"/>
    </xf>
    <xf numFmtId="3" fontId="43" fillId="18" borderId="69" xfId="0" applyNumberFormat="1" applyFont="1" applyFill="1" applyBorder="1" applyAlignment="1">
      <alignment horizontal="center" vertical="center" wrapText="1"/>
    </xf>
    <xf numFmtId="0" fontId="58" fillId="23" borderId="21" xfId="0" applyFont="1" applyFill="1" applyBorder="1" applyAlignment="1">
      <alignment horizontal="center" vertical="center"/>
    </xf>
    <xf numFmtId="0" fontId="58" fillId="23" borderId="18" xfId="0" applyFont="1" applyFill="1" applyBorder="1" applyAlignment="1">
      <alignment horizontal="center" vertical="center"/>
    </xf>
    <xf numFmtId="0" fontId="58" fillId="23" borderId="10" xfId="0" applyFont="1" applyFill="1" applyBorder="1" applyAlignment="1">
      <alignment horizontal="left"/>
    </xf>
    <xf numFmtId="3" fontId="27" fillId="18" borderId="11" xfId="47" applyNumberFormat="1" applyFont="1" applyFill="1" applyBorder="1" applyAlignment="1">
      <alignment horizontal="center"/>
    </xf>
    <xf numFmtId="3" fontId="27" fillId="18" borderId="14" xfId="47" applyNumberFormat="1" applyFont="1" applyFill="1" applyBorder="1" applyAlignment="1">
      <alignment horizontal="center"/>
    </xf>
    <xf numFmtId="3" fontId="24" fillId="24" borderId="45" xfId="47" applyNumberFormat="1" applyFont="1" applyFill="1" applyBorder="1" applyAlignment="1">
      <alignment horizontal="center"/>
    </xf>
    <xf numFmtId="3" fontId="24" fillId="24" borderId="33" xfId="47" applyNumberFormat="1" applyFont="1" applyFill="1" applyBorder="1" applyAlignment="1">
      <alignment horizontal="center"/>
    </xf>
    <xf numFmtId="3" fontId="24" fillId="24" borderId="43" xfId="47" applyNumberFormat="1" applyFont="1" applyFill="1" applyBorder="1" applyAlignment="1">
      <alignment horizontal="center"/>
    </xf>
    <xf numFmtId="3" fontId="24" fillId="24" borderId="39" xfId="47" applyNumberFormat="1" applyFont="1" applyFill="1" applyBorder="1" applyAlignment="1">
      <alignment horizontal="center"/>
    </xf>
    <xf numFmtId="3" fontId="24" fillId="24" borderId="87" xfId="47" applyNumberFormat="1" applyFont="1" applyFill="1" applyBorder="1" applyAlignment="1">
      <alignment horizontal="center"/>
    </xf>
    <xf numFmtId="3" fontId="27" fillId="0" borderId="0" xfId="47" applyNumberFormat="1" applyFont="1"/>
    <xf numFmtId="0" fontId="26" fillId="0" borderId="0" xfId="0" applyFont="1" applyAlignment="1">
      <alignment horizontal="center"/>
    </xf>
    <xf numFmtId="3" fontId="24" fillId="0" borderId="0" xfId="47" applyNumberFormat="1" applyFont="1"/>
    <xf numFmtId="3" fontId="24" fillId="24" borderId="61" xfId="47" applyNumberFormat="1" applyFont="1" applyFill="1" applyBorder="1" applyAlignment="1">
      <alignment horizontal="center"/>
    </xf>
    <xf numFmtId="0" fontId="44" fillId="22" borderId="12" xfId="51" applyFont="1" applyFill="1" applyBorder="1" applyAlignment="1">
      <alignment horizontal="right" vertical="top" wrapText="1"/>
    </xf>
    <xf numFmtId="0" fontId="59" fillId="22" borderId="16" xfId="51" applyFont="1" applyFill="1" applyBorder="1" applyAlignment="1">
      <alignment horizontal="right" vertical="top" wrapText="1"/>
    </xf>
    <xf numFmtId="0" fontId="59" fillId="22" borderId="17" xfId="51" applyFont="1" applyFill="1" applyBorder="1" applyAlignment="1">
      <alignment horizontal="right" vertical="top" wrapText="1"/>
    </xf>
    <xf numFmtId="0" fontId="58" fillId="23" borderId="22" xfId="0" applyFont="1" applyFill="1" applyBorder="1"/>
    <xf numFmtId="0" fontId="58" fillId="23" borderId="10" xfId="0" applyFont="1" applyFill="1" applyBorder="1"/>
    <xf numFmtId="0" fontId="58" fillId="23" borderId="23" xfId="0" applyFont="1" applyFill="1" applyBorder="1" applyAlignment="1">
      <alignment horizontal="center" vertical="center"/>
    </xf>
    <xf numFmtId="0" fontId="58" fillId="23" borderId="11" xfId="0" applyFont="1" applyFill="1" applyBorder="1" applyAlignment="1">
      <alignment horizontal="center" vertical="center"/>
    </xf>
    <xf numFmtId="0" fontId="58" fillId="23" borderId="14" xfId="0" applyFont="1" applyFill="1" applyBorder="1" applyAlignment="1">
      <alignment horizontal="center" vertical="center"/>
    </xf>
  </cellXfs>
  <cellStyles count="59">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xr:uid="{00000000-0005-0000-0000-000018000000}"/>
    <cellStyle name="Bad" xfId="26" xr:uid="{00000000-0005-0000-0000-000019000000}"/>
    <cellStyle name="Bron, Thema en Noten" xfId="27" xr:uid="{00000000-0005-0000-0000-00001A000000}"/>
    <cellStyle name="Calculation" xfId="28" xr:uid="{00000000-0005-0000-0000-00001B000000}"/>
    <cellStyle name="Cellule liée" xfId="29" xr:uid="{00000000-0005-0000-0000-00001C000000}"/>
    <cellStyle name="Check Cell" xfId="30" xr:uid="{00000000-0005-0000-0000-00001D000000}"/>
    <cellStyle name="Commentaire" xfId="31" xr:uid="{00000000-0005-0000-0000-00001E000000}"/>
    <cellStyle name="Entrée" xfId="32" xr:uid="{00000000-0005-0000-0000-00001F000000}"/>
    <cellStyle name="Euro" xfId="33" xr:uid="{00000000-0005-0000-0000-000020000000}"/>
    <cellStyle name="Explanatory Text" xfId="34" xr:uid="{00000000-0005-0000-0000-000021000000}"/>
    <cellStyle name="Good" xfId="35" xr:uid="{00000000-0005-0000-0000-000022000000}"/>
    <cellStyle name="Heading 1" xfId="36" xr:uid="{00000000-0005-0000-0000-000023000000}"/>
    <cellStyle name="Heading 2" xfId="37" xr:uid="{00000000-0005-0000-0000-000024000000}"/>
    <cellStyle name="Heading 3" xfId="38" xr:uid="{00000000-0005-0000-0000-000025000000}"/>
    <cellStyle name="Heading 4" xfId="39" xr:uid="{00000000-0005-0000-0000-000026000000}"/>
    <cellStyle name="Input" xfId="40" xr:uid="{00000000-0005-0000-0000-000027000000}"/>
    <cellStyle name="Insatisfaisant" xfId="41" xr:uid="{00000000-0005-0000-0000-000028000000}"/>
    <cellStyle name="Kleine titel" xfId="42" xr:uid="{00000000-0005-0000-0000-000029000000}"/>
    <cellStyle name="Lien hypertexte" xfId="43" builtinId="8"/>
    <cellStyle name="Lien hypertexte 2" xfId="44" xr:uid="{00000000-0005-0000-0000-00002B000000}"/>
    <cellStyle name="Linked Cell" xfId="45" xr:uid="{00000000-0005-0000-0000-00002C000000}"/>
    <cellStyle name="Neutral" xfId="46" xr:uid="{00000000-0005-0000-0000-00002D000000}"/>
    <cellStyle name="Normal" xfId="0" builtinId="0"/>
    <cellStyle name="Normal 2" xfId="47" xr:uid="{00000000-0005-0000-0000-00002F000000}"/>
    <cellStyle name="Normal 2 2" xfId="48" xr:uid="{00000000-0005-0000-0000-000030000000}"/>
    <cellStyle name="Normal 2 3" xfId="49" xr:uid="{00000000-0005-0000-0000-000031000000}"/>
    <cellStyle name="Normal 3" xfId="50" xr:uid="{00000000-0005-0000-0000-000032000000}"/>
    <cellStyle name="Normal_1.10.4  is_2009_population_active_independants" xfId="51" xr:uid="{00000000-0005-0000-0000-000033000000}"/>
    <cellStyle name="Note" xfId="52" xr:uid="{00000000-0005-0000-0000-000034000000}"/>
    <cellStyle name="Output" xfId="53" xr:uid="{00000000-0005-0000-0000-000035000000}"/>
    <cellStyle name="Sortie" xfId="54" xr:uid="{00000000-0005-0000-0000-000036000000}"/>
    <cellStyle name="Standaard 2" xfId="55" xr:uid="{00000000-0005-0000-0000-000037000000}"/>
    <cellStyle name="Texte explicatif" xfId="56" xr:uid="{00000000-0005-0000-0000-000038000000}"/>
    <cellStyle name="Title" xfId="57" xr:uid="{00000000-0005-0000-0000-000039000000}"/>
    <cellStyle name="Warning Text" xfId="58" xr:uid="{00000000-0005-0000-0000-00003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163195</xdr:colOff>
      <xdr:row>0</xdr:row>
      <xdr:rowOff>161925</xdr:rowOff>
    </xdr:from>
    <xdr:to>
      <xdr:col>3</xdr:col>
      <xdr:colOff>1193800</xdr:colOff>
      <xdr:row>1</xdr:row>
      <xdr:rowOff>320675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68870" y="161925"/>
          <a:ext cx="2373630" cy="758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48</xdr:row>
      <xdr:rowOff>0</xdr:rowOff>
    </xdr:from>
    <xdr:to>
      <xdr:col>10</xdr:col>
      <xdr:colOff>91440</xdr:colOff>
      <xdr:row>48</xdr:row>
      <xdr:rowOff>19050</xdr:rowOff>
    </xdr:to>
    <xdr:pic>
      <xdr:nvPicPr>
        <xdr:cNvPr id="2065" name="Picture 2" descr="spacer">
          <a:extLst>
            <a:ext uri="{FF2B5EF4-FFF2-40B4-BE49-F238E27FC236}">
              <a16:creationId xmlns:a16="http://schemas.microsoft.com/office/drawing/2014/main" id="{00000000-0008-0000-0200-00001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867727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48</xdr:row>
      <xdr:rowOff>0</xdr:rowOff>
    </xdr:from>
    <xdr:to>
      <xdr:col>10</xdr:col>
      <xdr:colOff>91440</xdr:colOff>
      <xdr:row>48</xdr:row>
      <xdr:rowOff>19050</xdr:rowOff>
    </xdr:to>
    <xdr:pic>
      <xdr:nvPicPr>
        <xdr:cNvPr id="2066" name="Picture 3" descr="spacer">
          <a:extLst>
            <a:ext uri="{FF2B5EF4-FFF2-40B4-BE49-F238E27FC236}">
              <a16:creationId xmlns:a16="http://schemas.microsoft.com/office/drawing/2014/main" id="{00000000-0008-0000-0200-00001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867727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48</xdr:row>
      <xdr:rowOff>0</xdr:rowOff>
    </xdr:from>
    <xdr:to>
      <xdr:col>10</xdr:col>
      <xdr:colOff>91440</xdr:colOff>
      <xdr:row>48</xdr:row>
      <xdr:rowOff>19050</xdr:rowOff>
    </xdr:to>
    <xdr:pic>
      <xdr:nvPicPr>
        <xdr:cNvPr id="2067" name="Picture 4" descr="spacer">
          <a:extLst>
            <a:ext uri="{FF2B5EF4-FFF2-40B4-BE49-F238E27FC236}">
              <a16:creationId xmlns:a16="http://schemas.microsoft.com/office/drawing/2014/main" id="{00000000-0008-0000-0200-00001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867727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48</xdr:row>
      <xdr:rowOff>0</xdr:rowOff>
    </xdr:from>
    <xdr:to>
      <xdr:col>10</xdr:col>
      <xdr:colOff>91440</xdr:colOff>
      <xdr:row>48</xdr:row>
      <xdr:rowOff>19050</xdr:rowOff>
    </xdr:to>
    <xdr:pic>
      <xdr:nvPicPr>
        <xdr:cNvPr id="2068" name="Picture 5" descr="spacer">
          <a:extLst>
            <a:ext uri="{FF2B5EF4-FFF2-40B4-BE49-F238E27FC236}">
              <a16:creationId xmlns:a16="http://schemas.microsoft.com/office/drawing/2014/main" id="{00000000-0008-0000-0200-00001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867727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45</xdr:row>
      <xdr:rowOff>0</xdr:rowOff>
    </xdr:from>
    <xdr:to>
      <xdr:col>2</xdr:col>
      <xdr:colOff>9525</xdr:colOff>
      <xdr:row>45</xdr:row>
      <xdr:rowOff>104775</xdr:rowOff>
    </xdr:to>
    <xdr:pic>
      <xdr:nvPicPr>
        <xdr:cNvPr id="3097" name="Picture 2" descr="spacer">
          <a:extLst>
            <a:ext uri="{FF2B5EF4-FFF2-40B4-BE49-F238E27FC236}">
              <a16:creationId xmlns:a16="http://schemas.microsoft.com/office/drawing/2014/main" id="{00000000-0008-0000-0400-00001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00575" y="10048875"/>
          <a:ext cx="952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45</xdr:row>
      <xdr:rowOff>0</xdr:rowOff>
    </xdr:from>
    <xdr:to>
      <xdr:col>3</xdr:col>
      <xdr:colOff>76200</xdr:colOff>
      <xdr:row>45</xdr:row>
      <xdr:rowOff>9525</xdr:rowOff>
    </xdr:to>
    <xdr:pic>
      <xdr:nvPicPr>
        <xdr:cNvPr id="3098" name="Picture 5" descr="spacer">
          <a:extLst>
            <a:ext uri="{FF2B5EF4-FFF2-40B4-BE49-F238E27FC236}">
              <a16:creationId xmlns:a16="http://schemas.microsoft.com/office/drawing/2014/main" id="{00000000-0008-0000-0400-00001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100488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xdr:row>
      <xdr:rowOff>0</xdr:rowOff>
    </xdr:from>
    <xdr:to>
      <xdr:col>8</xdr:col>
      <xdr:colOff>76200</xdr:colOff>
      <xdr:row>45</xdr:row>
      <xdr:rowOff>9525</xdr:rowOff>
    </xdr:to>
    <xdr:pic>
      <xdr:nvPicPr>
        <xdr:cNvPr id="3099" name="Picture 6" descr="spacer">
          <a:extLst>
            <a:ext uri="{FF2B5EF4-FFF2-40B4-BE49-F238E27FC236}">
              <a16:creationId xmlns:a16="http://schemas.microsoft.com/office/drawing/2014/main" id="{00000000-0008-0000-0400-00001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6525" y="100488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45</xdr:row>
      <xdr:rowOff>0</xdr:rowOff>
    </xdr:from>
    <xdr:to>
      <xdr:col>13</xdr:col>
      <xdr:colOff>76200</xdr:colOff>
      <xdr:row>45</xdr:row>
      <xdr:rowOff>9525</xdr:rowOff>
    </xdr:to>
    <xdr:pic>
      <xdr:nvPicPr>
        <xdr:cNvPr id="3100" name="Picture 7" descr="spacer">
          <a:extLst>
            <a:ext uri="{FF2B5EF4-FFF2-40B4-BE49-F238E27FC236}">
              <a16:creationId xmlns:a16="http://schemas.microsoft.com/office/drawing/2014/main" id="{00000000-0008-0000-0400-00001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35275" y="100488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45</xdr:row>
      <xdr:rowOff>0</xdr:rowOff>
    </xdr:from>
    <xdr:to>
      <xdr:col>19</xdr:col>
      <xdr:colOff>76200</xdr:colOff>
      <xdr:row>45</xdr:row>
      <xdr:rowOff>9525</xdr:rowOff>
    </xdr:to>
    <xdr:pic>
      <xdr:nvPicPr>
        <xdr:cNvPr id="3101" name="Picture 8" descr="spacer">
          <a:extLst>
            <a:ext uri="{FF2B5EF4-FFF2-40B4-BE49-F238E27FC236}">
              <a16:creationId xmlns:a16="http://schemas.microsoft.com/office/drawing/2014/main" id="{00000000-0008-0000-0400-00001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69475" y="100488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0</xdr:rowOff>
    </xdr:from>
    <xdr:to>
      <xdr:col>21</xdr:col>
      <xdr:colOff>76200</xdr:colOff>
      <xdr:row>45</xdr:row>
      <xdr:rowOff>9525</xdr:rowOff>
    </xdr:to>
    <xdr:pic>
      <xdr:nvPicPr>
        <xdr:cNvPr id="3102" name="Picture 9" descr="spacer">
          <a:extLst>
            <a:ext uri="{FF2B5EF4-FFF2-40B4-BE49-F238E27FC236}">
              <a16:creationId xmlns:a16="http://schemas.microsoft.com/office/drawing/2014/main" id="{00000000-0008-0000-0400-00001E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79175" y="100488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9525</xdr:colOff>
      <xdr:row>54</xdr:row>
      <xdr:rowOff>104775</xdr:rowOff>
    </xdr:to>
    <xdr:pic>
      <xdr:nvPicPr>
        <xdr:cNvPr id="4137" name="Picture 2" descr="spacer">
          <a:extLst>
            <a:ext uri="{FF2B5EF4-FFF2-40B4-BE49-F238E27FC236}">
              <a16:creationId xmlns:a16="http://schemas.microsoft.com/office/drawing/2014/main" id="{00000000-0008-0000-0500-00002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1706225"/>
          <a:ext cx="952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2</xdr:row>
      <xdr:rowOff>0</xdr:rowOff>
    </xdr:from>
    <xdr:to>
      <xdr:col>11</xdr:col>
      <xdr:colOff>95250</xdr:colOff>
      <xdr:row>2</xdr:row>
      <xdr:rowOff>9525</xdr:rowOff>
    </xdr:to>
    <xdr:pic>
      <xdr:nvPicPr>
        <xdr:cNvPr id="4138" name="Picture 3" descr="spacer">
          <a:extLst>
            <a:ext uri="{FF2B5EF4-FFF2-40B4-BE49-F238E27FC236}">
              <a16:creationId xmlns:a16="http://schemas.microsoft.com/office/drawing/2014/main" id="{00000000-0008-0000-0500-00002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58775" y="94297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xdr:row>
      <xdr:rowOff>0</xdr:rowOff>
    </xdr:from>
    <xdr:to>
      <xdr:col>11</xdr:col>
      <xdr:colOff>9525</xdr:colOff>
      <xdr:row>4</xdr:row>
      <xdr:rowOff>47625</xdr:rowOff>
    </xdr:to>
    <xdr:pic>
      <xdr:nvPicPr>
        <xdr:cNvPr id="4139" name="Picture 4" descr="spacer">
          <a:extLst>
            <a:ext uri="{FF2B5EF4-FFF2-40B4-BE49-F238E27FC236}">
              <a16:creationId xmlns:a16="http://schemas.microsoft.com/office/drawing/2014/main" id="{00000000-0008-0000-0500-00002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58775" y="15049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54</xdr:row>
      <xdr:rowOff>0</xdr:rowOff>
    </xdr:from>
    <xdr:to>
      <xdr:col>2</xdr:col>
      <xdr:colOff>76200</xdr:colOff>
      <xdr:row>54</xdr:row>
      <xdr:rowOff>9525</xdr:rowOff>
    </xdr:to>
    <xdr:pic>
      <xdr:nvPicPr>
        <xdr:cNvPr id="4140" name="Picture 5" descr="spacer">
          <a:extLst>
            <a:ext uri="{FF2B5EF4-FFF2-40B4-BE49-F238E27FC236}">
              <a16:creationId xmlns:a16="http://schemas.microsoft.com/office/drawing/2014/main" id="{00000000-0008-0000-0500-00002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350" y="117062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76200</xdr:colOff>
      <xdr:row>54</xdr:row>
      <xdr:rowOff>9525</xdr:rowOff>
    </xdr:to>
    <xdr:pic>
      <xdr:nvPicPr>
        <xdr:cNvPr id="4141" name="Picture 6" descr="spacer">
          <a:extLst>
            <a:ext uri="{FF2B5EF4-FFF2-40B4-BE49-F238E27FC236}">
              <a16:creationId xmlns:a16="http://schemas.microsoft.com/office/drawing/2014/main" id="{00000000-0008-0000-0500-00002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117062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54</xdr:row>
      <xdr:rowOff>0</xdr:rowOff>
    </xdr:from>
    <xdr:to>
      <xdr:col>6</xdr:col>
      <xdr:colOff>76200</xdr:colOff>
      <xdr:row>54</xdr:row>
      <xdr:rowOff>9525</xdr:rowOff>
    </xdr:to>
    <xdr:pic>
      <xdr:nvPicPr>
        <xdr:cNvPr id="4142" name="Picture 7" descr="spacer">
          <a:extLst>
            <a:ext uri="{FF2B5EF4-FFF2-40B4-BE49-F238E27FC236}">
              <a16:creationId xmlns:a16="http://schemas.microsoft.com/office/drawing/2014/main" id="{00000000-0008-0000-0500-00002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117062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54</xdr:row>
      <xdr:rowOff>0</xdr:rowOff>
    </xdr:from>
    <xdr:to>
      <xdr:col>8</xdr:col>
      <xdr:colOff>76200</xdr:colOff>
      <xdr:row>54</xdr:row>
      <xdr:rowOff>9525</xdr:rowOff>
    </xdr:to>
    <xdr:pic>
      <xdr:nvPicPr>
        <xdr:cNvPr id="4143" name="Picture 8" descr="spacer">
          <a:extLst>
            <a:ext uri="{FF2B5EF4-FFF2-40B4-BE49-F238E27FC236}">
              <a16:creationId xmlns:a16="http://schemas.microsoft.com/office/drawing/2014/main" id="{00000000-0008-0000-0500-00002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0825" y="117062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54</xdr:row>
      <xdr:rowOff>0</xdr:rowOff>
    </xdr:from>
    <xdr:to>
      <xdr:col>10</xdr:col>
      <xdr:colOff>76200</xdr:colOff>
      <xdr:row>54</xdr:row>
      <xdr:rowOff>9525</xdr:rowOff>
    </xdr:to>
    <xdr:pic>
      <xdr:nvPicPr>
        <xdr:cNvPr id="4144" name="Picture 9" descr="spacer">
          <a:extLst>
            <a:ext uri="{FF2B5EF4-FFF2-40B4-BE49-F238E27FC236}">
              <a16:creationId xmlns:a16="http://schemas.microsoft.com/office/drawing/2014/main" id="{00000000-0008-0000-0500-00003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117062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54</xdr:row>
      <xdr:rowOff>0</xdr:rowOff>
    </xdr:from>
    <xdr:to>
      <xdr:col>11</xdr:col>
      <xdr:colOff>95250</xdr:colOff>
      <xdr:row>54</xdr:row>
      <xdr:rowOff>9525</xdr:rowOff>
    </xdr:to>
    <xdr:pic>
      <xdr:nvPicPr>
        <xdr:cNvPr id="4145" name="Picture 10" descr="spacer">
          <a:extLst>
            <a:ext uri="{FF2B5EF4-FFF2-40B4-BE49-F238E27FC236}">
              <a16:creationId xmlns:a16="http://schemas.microsoft.com/office/drawing/2014/main" id="{00000000-0008-0000-0500-00003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58775" y="1170622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54</xdr:row>
      <xdr:rowOff>0</xdr:rowOff>
    </xdr:from>
    <xdr:to>
      <xdr:col>11</xdr:col>
      <xdr:colOff>95250</xdr:colOff>
      <xdr:row>54</xdr:row>
      <xdr:rowOff>9525</xdr:rowOff>
    </xdr:to>
    <xdr:pic>
      <xdr:nvPicPr>
        <xdr:cNvPr id="4146" name="Picture 11" descr="spacer">
          <a:extLst>
            <a:ext uri="{FF2B5EF4-FFF2-40B4-BE49-F238E27FC236}">
              <a16:creationId xmlns:a16="http://schemas.microsoft.com/office/drawing/2014/main" id="{00000000-0008-0000-0500-00003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58775" y="11706225"/>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44</xdr:row>
      <xdr:rowOff>0</xdr:rowOff>
    </xdr:from>
    <xdr:to>
      <xdr:col>4</xdr:col>
      <xdr:colOff>76200</xdr:colOff>
      <xdr:row>44</xdr:row>
      <xdr:rowOff>9525</xdr:rowOff>
    </xdr:to>
    <xdr:pic>
      <xdr:nvPicPr>
        <xdr:cNvPr id="5249" name="Picture 1" descr="spacer">
          <a:extLst>
            <a:ext uri="{FF2B5EF4-FFF2-40B4-BE49-F238E27FC236}">
              <a16:creationId xmlns:a16="http://schemas.microsoft.com/office/drawing/2014/main" id="{00000000-0008-0000-0600-00008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555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44</xdr:row>
      <xdr:rowOff>0</xdr:rowOff>
    </xdr:from>
    <xdr:to>
      <xdr:col>5</xdr:col>
      <xdr:colOff>9525</xdr:colOff>
      <xdr:row>44</xdr:row>
      <xdr:rowOff>9525</xdr:rowOff>
    </xdr:to>
    <xdr:pic>
      <xdr:nvPicPr>
        <xdr:cNvPr id="5250" name="Picture 2" descr="spacer">
          <a:extLst>
            <a:ext uri="{FF2B5EF4-FFF2-40B4-BE49-F238E27FC236}">
              <a16:creationId xmlns:a16="http://schemas.microsoft.com/office/drawing/2014/main" id="{00000000-0008-0000-0600-00008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04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9525</xdr:colOff>
      <xdr:row>44</xdr:row>
      <xdr:rowOff>9525</xdr:rowOff>
    </xdr:to>
    <xdr:pic>
      <xdr:nvPicPr>
        <xdr:cNvPr id="5251" name="Picture 3" descr="spacer">
          <a:extLst>
            <a:ext uri="{FF2B5EF4-FFF2-40B4-BE49-F238E27FC236}">
              <a16:creationId xmlns:a16="http://schemas.microsoft.com/office/drawing/2014/main" id="{00000000-0008-0000-0600-00008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9525</xdr:colOff>
      <xdr:row>44</xdr:row>
      <xdr:rowOff>47625</xdr:rowOff>
    </xdr:to>
    <xdr:pic>
      <xdr:nvPicPr>
        <xdr:cNvPr id="5252" name="Picture 4" descr="spacer">
          <a:extLst>
            <a:ext uri="{FF2B5EF4-FFF2-40B4-BE49-F238E27FC236}">
              <a16:creationId xmlns:a16="http://schemas.microsoft.com/office/drawing/2014/main" id="{00000000-0008-0000-0600-00008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53" name="Picture 5" descr="spacer">
          <a:extLst>
            <a:ext uri="{FF2B5EF4-FFF2-40B4-BE49-F238E27FC236}">
              <a16:creationId xmlns:a16="http://schemas.microsoft.com/office/drawing/2014/main" id="{00000000-0008-0000-0600-00008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44</xdr:row>
      <xdr:rowOff>0</xdr:rowOff>
    </xdr:from>
    <xdr:to>
      <xdr:col>2</xdr:col>
      <xdr:colOff>152400</xdr:colOff>
      <xdr:row>44</xdr:row>
      <xdr:rowOff>9525</xdr:rowOff>
    </xdr:to>
    <xdr:pic>
      <xdr:nvPicPr>
        <xdr:cNvPr id="5254" name="Picture 6" descr="spacer">
          <a:extLst>
            <a:ext uri="{FF2B5EF4-FFF2-40B4-BE49-F238E27FC236}">
              <a16:creationId xmlns:a16="http://schemas.microsoft.com/office/drawing/2014/main" id="{00000000-0008-0000-0600-00008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0" y="9886950"/>
          <a:ext cx="1524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3</xdr:col>
      <xdr:colOff>76200</xdr:colOff>
      <xdr:row>44</xdr:row>
      <xdr:rowOff>9525</xdr:rowOff>
    </xdr:to>
    <xdr:pic>
      <xdr:nvPicPr>
        <xdr:cNvPr id="5255" name="Picture 7" descr="spacer">
          <a:extLst>
            <a:ext uri="{FF2B5EF4-FFF2-40B4-BE49-F238E27FC236}">
              <a16:creationId xmlns:a16="http://schemas.microsoft.com/office/drawing/2014/main" id="{00000000-0008-0000-0600-00008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115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44</xdr:row>
      <xdr:rowOff>0</xdr:rowOff>
    </xdr:from>
    <xdr:to>
      <xdr:col>5</xdr:col>
      <xdr:colOff>76200</xdr:colOff>
      <xdr:row>44</xdr:row>
      <xdr:rowOff>9525</xdr:rowOff>
    </xdr:to>
    <xdr:pic>
      <xdr:nvPicPr>
        <xdr:cNvPr id="5256" name="Picture 8" descr="spacer">
          <a:extLst>
            <a:ext uri="{FF2B5EF4-FFF2-40B4-BE49-F238E27FC236}">
              <a16:creationId xmlns:a16="http://schemas.microsoft.com/office/drawing/2014/main" id="{00000000-0008-0000-0600-00008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045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44</xdr:row>
      <xdr:rowOff>0</xdr:rowOff>
    </xdr:from>
    <xdr:to>
      <xdr:col>8</xdr:col>
      <xdr:colOff>76200</xdr:colOff>
      <xdr:row>44</xdr:row>
      <xdr:rowOff>9525</xdr:rowOff>
    </xdr:to>
    <xdr:pic>
      <xdr:nvPicPr>
        <xdr:cNvPr id="5257" name="Picture 9" descr="spacer">
          <a:extLst>
            <a:ext uri="{FF2B5EF4-FFF2-40B4-BE49-F238E27FC236}">
              <a16:creationId xmlns:a16="http://schemas.microsoft.com/office/drawing/2014/main" id="{00000000-0008-0000-0600-00008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44</xdr:row>
      <xdr:rowOff>0</xdr:rowOff>
    </xdr:from>
    <xdr:to>
      <xdr:col>10</xdr:col>
      <xdr:colOff>76200</xdr:colOff>
      <xdr:row>44</xdr:row>
      <xdr:rowOff>9525</xdr:rowOff>
    </xdr:to>
    <xdr:pic>
      <xdr:nvPicPr>
        <xdr:cNvPr id="5258" name="Picture 10" descr="spacer">
          <a:extLst>
            <a:ext uri="{FF2B5EF4-FFF2-40B4-BE49-F238E27FC236}">
              <a16:creationId xmlns:a16="http://schemas.microsoft.com/office/drawing/2014/main" id="{00000000-0008-0000-0600-00008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9525</xdr:rowOff>
    </xdr:to>
    <xdr:pic>
      <xdr:nvPicPr>
        <xdr:cNvPr id="5259" name="Picture 11" descr="spacer">
          <a:extLst>
            <a:ext uri="{FF2B5EF4-FFF2-40B4-BE49-F238E27FC236}">
              <a16:creationId xmlns:a16="http://schemas.microsoft.com/office/drawing/2014/main" id="{00000000-0008-0000-0600-00008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9525</xdr:rowOff>
    </xdr:to>
    <xdr:pic>
      <xdr:nvPicPr>
        <xdr:cNvPr id="5260" name="Picture 12" descr="spacer">
          <a:extLst>
            <a:ext uri="{FF2B5EF4-FFF2-40B4-BE49-F238E27FC236}">
              <a16:creationId xmlns:a16="http://schemas.microsoft.com/office/drawing/2014/main" id="{00000000-0008-0000-0600-00008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44</xdr:row>
      <xdr:rowOff>0</xdr:rowOff>
    </xdr:from>
    <xdr:to>
      <xdr:col>13</xdr:col>
      <xdr:colOff>95250</xdr:colOff>
      <xdr:row>44</xdr:row>
      <xdr:rowOff>9525</xdr:rowOff>
    </xdr:to>
    <xdr:pic>
      <xdr:nvPicPr>
        <xdr:cNvPr id="5261" name="Picture 13" descr="spacer">
          <a:extLst>
            <a:ext uri="{FF2B5EF4-FFF2-40B4-BE49-F238E27FC236}">
              <a16:creationId xmlns:a16="http://schemas.microsoft.com/office/drawing/2014/main" id="{00000000-0008-0000-0600-00008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5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44</xdr:row>
      <xdr:rowOff>0</xdr:rowOff>
    </xdr:from>
    <xdr:to>
      <xdr:col>15</xdr:col>
      <xdr:colOff>95250</xdr:colOff>
      <xdr:row>44</xdr:row>
      <xdr:rowOff>9525</xdr:rowOff>
    </xdr:to>
    <xdr:pic>
      <xdr:nvPicPr>
        <xdr:cNvPr id="5262" name="Picture 14" descr="spacer">
          <a:extLst>
            <a:ext uri="{FF2B5EF4-FFF2-40B4-BE49-F238E27FC236}">
              <a16:creationId xmlns:a16="http://schemas.microsoft.com/office/drawing/2014/main" id="{00000000-0008-0000-0600-00008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49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5263" name="Picture 15" descr="spacer">
          <a:extLst>
            <a:ext uri="{FF2B5EF4-FFF2-40B4-BE49-F238E27FC236}">
              <a16:creationId xmlns:a16="http://schemas.microsoft.com/office/drawing/2014/main" id="{00000000-0008-0000-0600-00008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5264" name="Picture 16" descr="spacer">
          <a:extLst>
            <a:ext uri="{FF2B5EF4-FFF2-40B4-BE49-F238E27FC236}">
              <a16:creationId xmlns:a16="http://schemas.microsoft.com/office/drawing/2014/main" id="{00000000-0008-0000-0600-00009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65" name="Picture 17" descr="spacer">
          <a:extLst>
            <a:ext uri="{FF2B5EF4-FFF2-40B4-BE49-F238E27FC236}">
              <a16:creationId xmlns:a16="http://schemas.microsoft.com/office/drawing/2014/main" id="{00000000-0008-0000-0600-00009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600075</xdr:colOff>
      <xdr:row>44</xdr:row>
      <xdr:rowOff>9525</xdr:rowOff>
    </xdr:to>
    <xdr:pic>
      <xdr:nvPicPr>
        <xdr:cNvPr id="5266" name="Picture 18" descr="spacer">
          <a:extLst>
            <a:ext uri="{FF2B5EF4-FFF2-40B4-BE49-F238E27FC236}">
              <a16:creationId xmlns:a16="http://schemas.microsoft.com/office/drawing/2014/main" id="{00000000-0008-0000-0600-00009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9525</xdr:rowOff>
    </xdr:to>
    <xdr:pic>
      <xdr:nvPicPr>
        <xdr:cNvPr id="5267" name="Picture 19" descr="spacer">
          <a:extLst>
            <a:ext uri="{FF2B5EF4-FFF2-40B4-BE49-F238E27FC236}">
              <a16:creationId xmlns:a16="http://schemas.microsoft.com/office/drawing/2014/main" id="{00000000-0008-0000-0600-00009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76200</xdr:rowOff>
    </xdr:to>
    <xdr:pic>
      <xdr:nvPicPr>
        <xdr:cNvPr id="5268" name="Picture 20" descr="spacer">
          <a:extLst>
            <a:ext uri="{FF2B5EF4-FFF2-40B4-BE49-F238E27FC236}">
              <a16:creationId xmlns:a16="http://schemas.microsoft.com/office/drawing/2014/main" id="{00000000-0008-0000-0600-00009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76200</xdr:rowOff>
    </xdr:to>
    <xdr:pic>
      <xdr:nvPicPr>
        <xdr:cNvPr id="5269" name="Picture 21" descr="spacer">
          <a:extLst>
            <a:ext uri="{FF2B5EF4-FFF2-40B4-BE49-F238E27FC236}">
              <a16:creationId xmlns:a16="http://schemas.microsoft.com/office/drawing/2014/main" id="{00000000-0008-0000-06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5270" name="Picture 22" descr="spacer">
          <a:extLst>
            <a:ext uri="{FF2B5EF4-FFF2-40B4-BE49-F238E27FC236}">
              <a16:creationId xmlns:a16="http://schemas.microsoft.com/office/drawing/2014/main" id="{00000000-0008-0000-0600-00009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5271" name="Picture 23" descr="spacer">
          <a:extLst>
            <a:ext uri="{FF2B5EF4-FFF2-40B4-BE49-F238E27FC236}">
              <a16:creationId xmlns:a16="http://schemas.microsoft.com/office/drawing/2014/main" id="{00000000-0008-0000-0600-00009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72" name="Picture 24" descr="spacer">
          <a:extLst>
            <a:ext uri="{FF2B5EF4-FFF2-40B4-BE49-F238E27FC236}">
              <a16:creationId xmlns:a16="http://schemas.microsoft.com/office/drawing/2014/main" id="{00000000-0008-0000-0600-00009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600075</xdr:colOff>
      <xdr:row>44</xdr:row>
      <xdr:rowOff>9525</xdr:rowOff>
    </xdr:to>
    <xdr:pic>
      <xdr:nvPicPr>
        <xdr:cNvPr id="5273" name="Picture 25" descr="spacer">
          <a:extLst>
            <a:ext uri="{FF2B5EF4-FFF2-40B4-BE49-F238E27FC236}">
              <a16:creationId xmlns:a16="http://schemas.microsoft.com/office/drawing/2014/main" id="{00000000-0008-0000-0600-00009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6000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9525</xdr:rowOff>
    </xdr:to>
    <xdr:pic>
      <xdr:nvPicPr>
        <xdr:cNvPr id="5274" name="Picture 26" descr="spacer">
          <a:extLst>
            <a:ext uri="{FF2B5EF4-FFF2-40B4-BE49-F238E27FC236}">
              <a16:creationId xmlns:a16="http://schemas.microsoft.com/office/drawing/2014/main" id="{00000000-0008-0000-0600-00009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76200</xdr:rowOff>
    </xdr:to>
    <xdr:pic>
      <xdr:nvPicPr>
        <xdr:cNvPr id="5275" name="Picture 27" descr="spacer">
          <a:extLst>
            <a:ext uri="{FF2B5EF4-FFF2-40B4-BE49-F238E27FC236}">
              <a16:creationId xmlns:a16="http://schemas.microsoft.com/office/drawing/2014/main" id="{00000000-0008-0000-0600-00009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44</xdr:row>
      <xdr:rowOff>0</xdr:rowOff>
    </xdr:from>
    <xdr:to>
      <xdr:col>11</xdr:col>
      <xdr:colOff>95250</xdr:colOff>
      <xdr:row>44</xdr:row>
      <xdr:rowOff>76200</xdr:rowOff>
    </xdr:to>
    <xdr:pic>
      <xdr:nvPicPr>
        <xdr:cNvPr id="5276" name="Picture 28" descr="spacer">
          <a:extLst>
            <a:ext uri="{FF2B5EF4-FFF2-40B4-BE49-F238E27FC236}">
              <a16:creationId xmlns:a16="http://schemas.microsoft.com/office/drawing/2014/main" id="{00000000-0008-0000-0600-00009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01625" y="9886950"/>
          <a:ext cx="952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77" name="Picture 29" descr="spacer">
          <a:extLst>
            <a:ext uri="{FF2B5EF4-FFF2-40B4-BE49-F238E27FC236}">
              <a16:creationId xmlns:a16="http://schemas.microsoft.com/office/drawing/2014/main" id="{00000000-0008-0000-0600-00009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78" name="Picture 30" descr="spacer">
          <a:extLst>
            <a:ext uri="{FF2B5EF4-FFF2-40B4-BE49-F238E27FC236}">
              <a16:creationId xmlns:a16="http://schemas.microsoft.com/office/drawing/2014/main" id="{00000000-0008-0000-0600-00009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79" name="Picture 31" descr="spacer">
          <a:extLst>
            <a:ext uri="{FF2B5EF4-FFF2-40B4-BE49-F238E27FC236}">
              <a16:creationId xmlns:a16="http://schemas.microsoft.com/office/drawing/2014/main" id="{00000000-0008-0000-0600-00009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5280" name="Picture 32" descr="spacer">
          <a:extLst>
            <a:ext uri="{FF2B5EF4-FFF2-40B4-BE49-F238E27FC236}">
              <a16:creationId xmlns:a16="http://schemas.microsoft.com/office/drawing/2014/main" id="{00000000-0008-0000-0600-0000A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869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e@eu"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R101"/>
  <sheetViews>
    <sheetView showGridLines="0" tabSelected="1" zoomScaleNormal="100" workbookViewId="0">
      <selection activeCell="A2" sqref="A2:D2"/>
    </sheetView>
  </sheetViews>
  <sheetFormatPr baseColWidth="10" defaultColWidth="11.42578125" defaultRowHeight="12.75" x14ac:dyDescent="0.2"/>
  <cols>
    <col min="1" max="1" width="89.42578125" style="24" customWidth="1"/>
    <col min="2" max="3" width="20.140625" style="29" customWidth="1"/>
    <col min="4" max="4" width="20.140625" style="24" customWidth="1"/>
    <col min="5" max="16384" width="11.42578125" style="24"/>
  </cols>
  <sheetData>
    <row r="1" spans="1:18" ht="47.25" customHeight="1" x14ac:dyDescent="0.4">
      <c r="A1" s="227" t="s">
        <v>0</v>
      </c>
      <c r="B1" s="228"/>
      <c r="C1" s="229"/>
      <c r="D1" s="230"/>
      <c r="E1" s="27"/>
      <c r="F1" s="27"/>
      <c r="G1" s="27"/>
      <c r="H1" s="235"/>
      <c r="I1" s="236"/>
      <c r="J1" s="236"/>
      <c r="K1" s="235"/>
      <c r="L1" s="236"/>
      <c r="M1" s="236"/>
      <c r="N1" s="235"/>
      <c r="O1" s="236"/>
      <c r="P1" s="236"/>
      <c r="Q1" s="23"/>
      <c r="R1" s="23"/>
    </row>
    <row r="2" spans="1:18" ht="33" customHeight="1" x14ac:dyDescent="0.4">
      <c r="A2" s="231" t="s">
        <v>255</v>
      </c>
      <c r="B2" s="232"/>
      <c r="C2" s="233"/>
      <c r="D2" s="234"/>
      <c r="E2" s="28"/>
      <c r="F2" s="28"/>
      <c r="G2" s="28"/>
      <c r="H2" s="235"/>
      <c r="I2" s="236"/>
      <c r="J2" s="236"/>
      <c r="K2" s="235"/>
      <c r="L2" s="236"/>
      <c r="M2" s="236"/>
      <c r="N2" s="235"/>
      <c r="O2" s="236"/>
      <c r="P2" s="236"/>
    </row>
    <row r="3" spans="1:18" s="25" customFormat="1" ht="15" customHeight="1" x14ac:dyDescent="0.2">
      <c r="A3" s="68" t="s">
        <v>174</v>
      </c>
      <c r="B3" s="69"/>
      <c r="C3" s="69"/>
      <c r="D3" s="70"/>
      <c r="E3" s="26"/>
      <c r="F3" s="26"/>
      <c r="G3" s="26"/>
    </row>
    <row r="4" spans="1:18" s="25" customFormat="1" ht="15" customHeight="1" x14ac:dyDescent="0.2">
      <c r="A4" s="71"/>
      <c r="B4" s="72"/>
      <c r="C4" s="72"/>
      <c r="D4" s="73"/>
      <c r="E4" s="26"/>
      <c r="F4" s="26"/>
      <c r="G4" s="26"/>
    </row>
    <row r="5" spans="1:18" ht="14.25" x14ac:dyDescent="0.2">
      <c r="A5" s="74" t="s">
        <v>175</v>
      </c>
      <c r="B5" s="224" t="s">
        <v>236</v>
      </c>
      <c r="C5" s="76" t="s">
        <v>189</v>
      </c>
      <c r="D5" s="77"/>
    </row>
    <row r="6" spans="1:18" ht="14.25" x14ac:dyDescent="0.2">
      <c r="A6" s="74" t="s">
        <v>176</v>
      </c>
      <c r="B6" s="224" t="s">
        <v>236</v>
      </c>
      <c r="C6" s="76" t="s">
        <v>189</v>
      </c>
      <c r="D6" s="77"/>
    </row>
    <row r="7" spans="1:18" ht="14.25" x14ac:dyDescent="0.2">
      <c r="A7" s="74" t="s">
        <v>237</v>
      </c>
      <c r="B7" s="75">
        <v>2024</v>
      </c>
      <c r="C7" s="76" t="s">
        <v>190</v>
      </c>
      <c r="D7" s="77"/>
    </row>
    <row r="8" spans="1:18" ht="14.25" x14ac:dyDescent="0.2">
      <c r="A8" s="74" t="s">
        <v>233</v>
      </c>
      <c r="B8" s="75">
        <v>2019</v>
      </c>
      <c r="C8" s="76" t="s">
        <v>190</v>
      </c>
      <c r="D8" s="77"/>
    </row>
    <row r="9" spans="1:18" ht="14.25" x14ac:dyDescent="0.2">
      <c r="A9" s="74" t="s">
        <v>234</v>
      </c>
      <c r="B9" s="75">
        <v>2014</v>
      </c>
      <c r="C9" s="76" t="s">
        <v>190</v>
      </c>
      <c r="D9" s="77"/>
    </row>
    <row r="10" spans="1:18" ht="14.25" x14ac:dyDescent="0.2">
      <c r="A10" s="74" t="s">
        <v>235</v>
      </c>
      <c r="B10" s="75">
        <v>2009</v>
      </c>
      <c r="C10" s="76" t="s">
        <v>151</v>
      </c>
      <c r="D10" s="77"/>
    </row>
    <row r="11" spans="1:18" ht="14.25" x14ac:dyDescent="0.2">
      <c r="A11" s="74" t="s">
        <v>232</v>
      </c>
      <c r="B11" s="75">
        <v>2004</v>
      </c>
      <c r="C11" s="76" t="s">
        <v>151</v>
      </c>
      <c r="D11" s="77"/>
    </row>
    <row r="12" spans="1:18" ht="14.25" x14ac:dyDescent="0.2">
      <c r="A12" s="74" t="s">
        <v>231</v>
      </c>
      <c r="B12" s="75">
        <v>1999</v>
      </c>
      <c r="C12" s="76" t="s">
        <v>151</v>
      </c>
      <c r="D12" s="77"/>
    </row>
    <row r="13" spans="1:18" ht="14.25" x14ac:dyDescent="0.2">
      <c r="A13" s="74" t="s">
        <v>230</v>
      </c>
      <c r="B13" s="75">
        <v>1995</v>
      </c>
      <c r="C13" s="76" t="s">
        <v>151</v>
      </c>
      <c r="D13" s="77"/>
    </row>
    <row r="14" spans="1:18" ht="14.25" x14ac:dyDescent="0.2">
      <c r="A14" s="74" t="s">
        <v>229</v>
      </c>
      <c r="B14" s="75">
        <v>1989</v>
      </c>
      <c r="C14" s="76" t="s">
        <v>151</v>
      </c>
      <c r="D14" s="77"/>
    </row>
    <row r="15" spans="1:18" ht="14.25" x14ac:dyDescent="0.2">
      <c r="A15" s="74"/>
      <c r="B15" s="78"/>
      <c r="C15" s="79"/>
      <c r="D15" s="77"/>
    </row>
    <row r="16" spans="1:18" ht="15.75" x14ac:dyDescent="0.25">
      <c r="A16" s="80"/>
      <c r="B16" s="81"/>
      <c r="C16" s="79"/>
      <c r="D16" s="77"/>
    </row>
    <row r="17" spans="1:4" ht="14.25" x14ac:dyDescent="0.2">
      <c r="A17" s="82" t="s">
        <v>238</v>
      </c>
      <c r="B17" s="83"/>
      <c r="C17" s="84"/>
      <c r="D17" s="85"/>
    </row>
    <row r="18" spans="1:4" ht="14.25" x14ac:dyDescent="0.2">
      <c r="A18" s="86"/>
      <c r="B18" s="87"/>
      <c r="C18" s="79"/>
      <c r="D18" s="89"/>
    </row>
    <row r="19" spans="1:4" ht="14.25" x14ac:dyDescent="0.2">
      <c r="A19" s="86"/>
      <c r="B19" s="87"/>
      <c r="C19" s="90"/>
      <c r="D19" s="89"/>
    </row>
    <row r="20" spans="1:4" ht="14.25" x14ac:dyDescent="0.2">
      <c r="A20" s="91"/>
      <c r="B20" s="90"/>
      <c r="C20" s="79"/>
      <c r="D20" s="89"/>
    </row>
    <row r="21" spans="1:4" ht="14.25" x14ac:dyDescent="0.2">
      <c r="A21" s="91"/>
      <c r="B21" s="90"/>
      <c r="C21" s="79"/>
      <c r="D21" s="89"/>
    </row>
    <row r="22" spans="1:4" ht="14.25" x14ac:dyDescent="0.2">
      <c r="A22" s="91"/>
      <c r="B22" s="90"/>
      <c r="C22" s="79"/>
      <c r="D22" s="89"/>
    </row>
    <row r="23" spans="1:4" ht="14.25" x14ac:dyDescent="0.2">
      <c r="A23" s="89"/>
      <c r="B23" s="92"/>
      <c r="C23" s="79"/>
      <c r="D23" s="89"/>
    </row>
    <row r="24" spans="1:4" ht="14.25" x14ac:dyDescent="0.2">
      <c r="A24" s="89"/>
      <c r="B24" s="92"/>
      <c r="C24" s="79"/>
      <c r="D24" s="89"/>
    </row>
    <row r="25" spans="1:4" ht="14.25" x14ac:dyDescent="0.2">
      <c r="A25" s="89"/>
      <c r="B25" s="92"/>
      <c r="C25" s="79"/>
      <c r="D25" s="89"/>
    </row>
    <row r="26" spans="1:4" ht="14.25" x14ac:dyDescent="0.2">
      <c r="A26" s="89"/>
      <c r="B26" s="92"/>
      <c r="C26" s="78"/>
      <c r="D26" s="89"/>
    </row>
    <row r="27" spans="1:4" ht="14.25" x14ac:dyDescent="0.2">
      <c r="A27" s="89"/>
      <c r="B27" s="92"/>
      <c r="C27" s="78"/>
      <c r="D27" s="89"/>
    </row>
    <row r="28" spans="1:4" x14ac:dyDescent="0.2">
      <c r="A28" s="89"/>
      <c r="B28" s="92"/>
      <c r="C28" s="92"/>
      <c r="D28" s="89"/>
    </row>
    <row r="29" spans="1:4" ht="15.75" x14ac:dyDescent="0.25">
      <c r="A29" s="93"/>
      <c r="B29" s="81"/>
      <c r="C29" s="94"/>
      <c r="D29" s="89"/>
    </row>
    <row r="30" spans="1:4" ht="14.25" x14ac:dyDescent="0.2">
      <c r="A30" s="91"/>
      <c r="B30" s="90"/>
      <c r="C30" s="92"/>
      <c r="D30" s="89"/>
    </row>
    <row r="31" spans="1:4" x14ac:dyDescent="0.2">
      <c r="A31" s="89"/>
      <c r="B31" s="92"/>
      <c r="C31" s="92"/>
      <c r="D31" s="89"/>
    </row>
    <row r="32" spans="1:4" x14ac:dyDescent="0.2">
      <c r="A32" s="89"/>
      <c r="B32" s="92"/>
      <c r="C32" s="92"/>
      <c r="D32" s="89"/>
    </row>
    <row r="33" spans="1:4" ht="15.75" x14ac:dyDescent="0.25">
      <c r="A33" s="93"/>
      <c r="B33" s="81"/>
      <c r="C33" s="92"/>
      <c r="D33" s="89"/>
    </row>
    <row r="34" spans="1:4" ht="14.25" x14ac:dyDescent="0.2">
      <c r="A34" s="91"/>
      <c r="B34" s="90"/>
      <c r="C34" s="92"/>
      <c r="D34" s="89"/>
    </row>
    <row r="35" spans="1:4" x14ac:dyDescent="0.2">
      <c r="A35" s="89"/>
      <c r="B35" s="92"/>
      <c r="C35" s="92"/>
      <c r="D35" s="89"/>
    </row>
    <row r="36" spans="1:4" x14ac:dyDescent="0.2">
      <c r="A36" s="89"/>
      <c r="B36" s="92"/>
      <c r="C36" s="92"/>
      <c r="D36" s="89"/>
    </row>
    <row r="37" spans="1:4" x14ac:dyDescent="0.2">
      <c r="A37" s="89"/>
      <c r="B37" s="92"/>
      <c r="C37" s="92"/>
      <c r="D37" s="89"/>
    </row>
    <row r="38" spans="1:4" ht="14.25" x14ac:dyDescent="0.2">
      <c r="A38" s="89"/>
      <c r="B38" s="92"/>
      <c r="C38" s="78"/>
      <c r="D38" s="89"/>
    </row>
    <row r="39" spans="1:4" x14ac:dyDescent="0.2">
      <c r="A39" s="89"/>
      <c r="B39" s="92"/>
      <c r="C39" s="92"/>
      <c r="D39" s="89"/>
    </row>
    <row r="40" spans="1:4" x14ac:dyDescent="0.2">
      <c r="A40" s="89"/>
      <c r="B40" s="92"/>
      <c r="C40" s="92"/>
      <c r="D40" s="89"/>
    </row>
    <row r="41" spans="1:4" x14ac:dyDescent="0.2">
      <c r="A41" s="89"/>
      <c r="B41" s="92"/>
      <c r="C41" s="92"/>
      <c r="D41" s="89"/>
    </row>
    <row r="42" spans="1:4" x14ac:dyDescent="0.2">
      <c r="A42" s="89"/>
      <c r="B42" s="92"/>
      <c r="C42" s="92"/>
      <c r="D42" s="89"/>
    </row>
    <row r="43" spans="1:4" x14ac:dyDescent="0.2">
      <c r="A43" s="89"/>
      <c r="B43" s="92"/>
      <c r="C43" s="92"/>
      <c r="D43" s="89"/>
    </row>
    <row r="44" spans="1:4" x14ac:dyDescent="0.2">
      <c r="A44" s="89"/>
      <c r="B44" s="92"/>
      <c r="C44" s="92"/>
      <c r="D44" s="89"/>
    </row>
    <row r="45" spans="1:4" x14ac:dyDescent="0.2">
      <c r="A45" s="89"/>
      <c r="B45" s="92"/>
      <c r="C45" s="92"/>
      <c r="D45" s="89"/>
    </row>
    <row r="46" spans="1:4" x14ac:dyDescent="0.2">
      <c r="A46" s="89"/>
      <c r="B46" s="92"/>
      <c r="C46" s="92"/>
      <c r="D46" s="89"/>
    </row>
    <row r="47" spans="1:4" x14ac:dyDescent="0.2">
      <c r="A47" s="89"/>
      <c r="B47" s="92"/>
      <c r="C47" s="92"/>
      <c r="D47" s="89"/>
    </row>
    <row r="48" spans="1:4" x14ac:dyDescent="0.2">
      <c r="A48" s="89"/>
      <c r="B48" s="92"/>
      <c r="C48" s="92"/>
      <c r="D48" s="89"/>
    </row>
    <row r="49" spans="1:4" x14ac:dyDescent="0.2">
      <c r="A49" s="89"/>
      <c r="B49" s="92"/>
      <c r="C49" s="92"/>
      <c r="D49" s="89"/>
    </row>
    <row r="50" spans="1:4" x14ac:dyDescent="0.2">
      <c r="A50" s="89"/>
      <c r="B50" s="92"/>
      <c r="C50" s="92"/>
      <c r="D50" s="89"/>
    </row>
    <row r="51" spans="1:4" x14ac:dyDescent="0.2">
      <c r="A51" s="89"/>
      <c r="B51" s="92"/>
      <c r="C51" s="92"/>
      <c r="D51" s="89"/>
    </row>
    <row r="52" spans="1:4" ht="14.25" x14ac:dyDescent="0.2">
      <c r="A52" s="89"/>
      <c r="B52" s="92"/>
      <c r="C52" s="78"/>
      <c r="D52" s="89"/>
    </row>
    <row r="53" spans="1:4" ht="14.25" x14ac:dyDescent="0.2">
      <c r="A53" s="89"/>
      <c r="B53" s="92"/>
      <c r="C53" s="78"/>
      <c r="D53" s="89"/>
    </row>
    <row r="54" spans="1:4" x14ac:dyDescent="0.2">
      <c r="A54" s="89"/>
      <c r="B54" s="92"/>
      <c r="C54" s="92"/>
      <c r="D54" s="89"/>
    </row>
    <row r="55" spans="1:4" ht="14.25" x14ac:dyDescent="0.2">
      <c r="A55" s="89"/>
      <c r="B55" s="92"/>
      <c r="C55" s="78"/>
      <c r="D55" s="89"/>
    </row>
    <row r="56" spans="1:4" ht="14.25" x14ac:dyDescent="0.2">
      <c r="A56" s="89"/>
      <c r="B56" s="92"/>
      <c r="C56" s="78"/>
      <c r="D56" s="89"/>
    </row>
    <row r="57" spans="1:4" ht="14.25" x14ac:dyDescent="0.2">
      <c r="A57" s="89"/>
      <c r="B57" s="92"/>
      <c r="C57" s="78"/>
      <c r="D57" s="89"/>
    </row>
    <row r="58" spans="1:4" ht="14.25" x14ac:dyDescent="0.2">
      <c r="A58" s="89"/>
      <c r="B58" s="92"/>
      <c r="C58" s="78"/>
      <c r="D58" s="89"/>
    </row>
    <row r="59" spans="1:4" x14ac:dyDescent="0.2">
      <c r="A59" s="89"/>
      <c r="B59" s="92"/>
      <c r="C59" s="92"/>
      <c r="D59" s="89"/>
    </row>
    <row r="60" spans="1:4" x14ac:dyDescent="0.2">
      <c r="A60" s="89"/>
      <c r="B60" s="92"/>
      <c r="C60" s="92"/>
      <c r="D60" s="89"/>
    </row>
    <row r="61" spans="1:4" x14ac:dyDescent="0.2">
      <c r="A61" s="89"/>
      <c r="B61" s="92"/>
      <c r="C61" s="92"/>
      <c r="D61" s="89"/>
    </row>
    <row r="62" spans="1:4" x14ac:dyDescent="0.2">
      <c r="A62" s="89"/>
      <c r="B62" s="92"/>
      <c r="C62" s="92"/>
      <c r="D62" s="89"/>
    </row>
    <row r="63" spans="1:4" x14ac:dyDescent="0.2">
      <c r="A63" s="89"/>
      <c r="B63" s="92"/>
      <c r="C63" s="92"/>
      <c r="D63" s="89"/>
    </row>
    <row r="64" spans="1:4" x14ac:dyDescent="0.2">
      <c r="A64" s="89"/>
      <c r="B64" s="92"/>
      <c r="C64" s="92"/>
      <c r="D64" s="89"/>
    </row>
    <row r="65" spans="1:4" x14ac:dyDescent="0.2">
      <c r="A65" s="89"/>
      <c r="B65" s="92"/>
      <c r="C65" s="92"/>
      <c r="D65" s="89"/>
    </row>
    <row r="66" spans="1:4" x14ac:dyDescent="0.2">
      <c r="A66" s="89"/>
      <c r="B66" s="92"/>
      <c r="C66" s="92"/>
      <c r="D66" s="89"/>
    </row>
    <row r="67" spans="1:4" x14ac:dyDescent="0.2">
      <c r="A67" s="89"/>
      <c r="B67" s="92"/>
      <c r="C67" s="92"/>
      <c r="D67" s="89"/>
    </row>
    <row r="68" spans="1:4" x14ac:dyDescent="0.2">
      <c r="A68" s="89"/>
      <c r="B68" s="92"/>
      <c r="C68" s="92"/>
      <c r="D68" s="89"/>
    </row>
    <row r="69" spans="1:4" x14ac:dyDescent="0.2">
      <c r="A69" s="89"/>
      <c r="B69" s="92"/>
      <c r="C69" s="92"/>
      <c r="D69" s="89"/>
    </row>
    <row r="70" spans="1:4" x14ac:dyDescent="0.2">
      <c r="A70" s="89"/>
      <c r="B70" s="92"/>
      <c r="C70" s="92"/>
      <c r="D70" s="89"/>
    </row>
    <row r="71" spans="1:4" x14ac:dyDescent="0.2">
      <c r="A71" s="89"/>
      <c r="B71" s="92"/>
      <c r="C71" s="92"/>
      <c r="D71" s="89"/>
    </row>
    <row r="72" spans="1:4" x14ac:dyDescent="0.2">
      <c r="A72" s="89"/>
      <c r="B72" s="92"/>
      <c r="C72" s="92"/>
      <c r="D72" s="89"/>
    </row>
    <row r="73" spans="1:4" x14ac:dyDescent="0.2">
      <c r="A73" s="89"/>
      <c r="B73" s="92"/>
      <c r="C73" s="92"/>
      <c r="D73" s="89"/>
    </row>
    <row r="74" spans="1:4" x14ac:dyDescent="0.2">
      <c r="A74" s="89"/>
      <c r="B74" s="92"/>
      <c r="C74" s="92"/>
      <c r="D74" s="89"/>
    </row>
    <row r="75" spans="1:4" x14ac:dyDescent="0.2">
      <c r="A75" s="89"/>
      <c r="B75" s="92"/>
      <c r="C75" s="92"/>
      <c r="D75" s="89"/>
    </row>
    <row r="76" spans="1:4" x14ac:dyDescent="0.2">
      <c r="A76" s="89"/>
      <c r="B76" s="92"/>
      <c r="C76" s="92"/>
      <c r="D76" s="89"/>
    </row>
    <row r="77" spans="1:4" x14ac:dyDescent="0.2">
      <c r="A77" s="89"/>
      <c r="B77" s="92"/>
      <c r="C77" s="92"/>
      <c r="D77" s="89"/>
    </row>
    <row r="78" spans="1:4" x14ac:dyDescent="0.2">
      <c r="A78" s="89"/>
      <c r="B78" s="92"/>
      <c r="C78" s="92"/>
      <c r="D78" s="89"/>
    </row>
    <row r="79" spans="1:4" x14ac:dyDescent="0.2">
      <c r="A79" s="89"/>
      <c r="B79" s="92"/>
      <c r="C79" s="92"/>
      <c r="D79" s="89"/>
    </row>
    <row r="80" spans="1:4" x14ac:dyDescent="0.2">
      <c r="A80" s="89"/>
      <c r="B80" s="92"/>
      <c r="C80" s="92"/>
      <c r="D80" s="89"/>
    </row>
    <row r="81" spans="1:4" x14ac:dyDescent="0.2">
      <c r="A81" s="89"/>
      <c r="B81" s="92"/>
      <c r="C81" s="92"/>
      <c r="D81" s="89"/>
    </row>
    <row r="82" spans="1:4" x14ac:dyDescent="0.2">
      <c r="A82" s="89"/>
      <c r="B82" s="92"/>
      <c r="C82" s="92"/>
      <c r="D82" s="89"/>
    </row>
    <row r="83" spans="1:4" x14ac:dyDescent="0.2">
      <c r="A83" s="89"/>
      <c r="B83" s="92"/>
      <c r="C83" s="92"/>
      <c r="D83" s="89"/>
    </row>
    <row r="84" spans="1:4" x14ac:dyDescent="0.2">
      <c r="A84" s="89"/>
      <c r="B84" s="92"/>
      <c r="C84" s="92"/>
      <c r="D84" s="89"/>
    </row>
    <row r="85" spans="1:4" x14ac:dyDescent="0.2">
      <c r="A85" s="89"/>
      <c r="B85" s="92"/>
      <c r="C85" s="92"/>
      <c r="D85" s="89"/>
    </row>
    <row r="86" spans="1:4" x14ac:dyDescent="0.2">
      <c r="A86" s="89"/>
      <c r="B86" s="92"/>
      <c r="C86" s="92"/>
      <c r="D86" s="89"/>
    </row>
    <row r="87" spans="1:4" x14ac:dyDescent="0.2">
      <c r="A87" s="89"/>
      <c r="B87" s="92"/>
      <c r="C87" s="92"/>
      <c r="D87" s="89"/>
    </row>
    <row r="88" spans="1:4" x14ac:dyDescent="0.2">
      <c r="A88" s="89"/>
      <c r="B88" s="92"/>
      <c r="C88" s="92"/>
      <c r="D88" s="89"/>
    </row>
    <row r="89" spans="1:4" x14ac:dyDescent="0.2">
      <c r="A89" s="89"/>
      <c r="B89" s="92"/>
      <c r="C89" s="92"/>
      <c r="D89" s="89"/>
    </row>
    <row r="90" spans="1:4" x14ac:dyDescent="0.2">
      <c r="A90" s="89"/>
      <c r="B90" s="92"/>
      <c r="C90" s="92"/>
      <c r="D90" s="89"/>
    </row>
    <row r="91" spans="1:4" x14ac:dyDescent="0.2">
      <c r="A91" s="89"/>
      <c r="B91" s="92"/>
      <c r="C91" s="92"/>
      <c r="D91" s="89"/>
    </row>
    <row r="92" spans="1:4" x14ac:dyDescent="0.2">
      <c r="A92" s="89"/>
      <c r="B92" s="92"/>
      <c r="C92" s="92"/>
      <c r="D92" s="89"/>
    </row>
    <row r="93" spans="1:4" x14ac:dyDescent="0.2">
      <c r="A93" s="89"/>
      <c r="B93" s="92"/>
      <c r="C93" s="92"/>
      <c r="D93" s="89"/>
    </row>
    <row r="94" spans="1:4" x14ac:dyDescent="0.2">
      <c r="A94" s="89"/>
      <c r="B94" s="92"/>
      <c r="C94" s="92"/>
      <c r="D94" s="89"/>
    </row>
    <row r="95" spans="1:4" x14ac:dyDescent="0.2">
      <c r="A95" s="89"/>
      <c r="B95" s="92"/>
      <c r="C95" s="92"/>
      <c r="D95" s="89"/>
    </row>
    <row r="96" spans="1:4" x14ac:dyDescent="0.2">
      <c r="A96" s="89"/>
      <c r="B96" s="92"/>
      <c r="C96" s="92"/>
      <c r="D96" s="89"/>
    </row>
    <row r="97" spans="1:4" x14ac:dyDescent="0.2">
      <c r="A97" s="89"/>
      <c r="B97" s="92"/>
      <c r="C97" s="92"/>
      <c r="D97" s="89"/>
    </row>
    <row r="98" spans="1:4" x14ac:dyDescent="0.2">
      <c r="A98" s="89"/>
      <c r="B98" s="92"/>
      <c r="C98" s="92"/>
      <c r="D98" s="89"/>
    </row>
    <row r="99" spans="1:4" x14ac:dyDescent="0.2">
      <c r="A99" s="89"/>
      <c r="B99" s="92"/>
      <c r="C99" s="92"/>
      <c r="D99" s="89"/>
    </row>
    <row r="100" spans="1:4" x14ac:dyDescent="0.2">
      <c r="A100" s="89"/>
      <c r="B100" s="92"/>
      <c r="C100" s="92"/>
      <c r="D100" s="89"/>
    </row>
    <row r="101" spans="1:4" x14ac:dyDescent="0.2">
      <c r="A101" s="89"/>
      <c r="B101" s="92"/>
      <c r="C101" s="92"/>
      <c r="D101" s="89"/>
    </row>
  </sheetData>
  <mergeCells count="8">
    <mergeCell ref="A1:D1"/>
    <mergeCell ref="A2:D2"/>
    <mergeCell ref="H2:J2"/>
    <mergeCell ref="K2:M2"/>
    <mergeCell ref="N2:P2"/>
    <mergeCell ref="H1:J1"/>
    <mergeCell ref="K1:M1"/>
    <mergeCell ref="N1:P1"/>
  </mergeCells>
  <phoneticPr fontId="0" type="noConversion"/>
  <hyperlinks>
    <hyperlink ref="A5" location="'16.2.1.1'!A1" display="16.2.1.1 Evolutie van het aantal kiezers, aantal stemmen, aantal zetels en aantal lijsten " xr:uid="{00000000-0004-0000-0000-000000000000}"/>
    <hyperlink ref="A6" location="'16.2.1.2'!A1" display="16.2.1.2 Evolutie van de samenstelling naar lijst" xr:uid="{00000000-0004-0000-0000-000001000000}"/>
    <hyperlink ref="A7" location="'16.2.1.3'!A1" display="16.2.1.3 Verkiezing  op 25 mei 2014 naar lijst" xr:uid="{CACDC855-795D-4045-866B-2C24EB65C79B}"/>
    <hyperlink ref="A10" location="'16.2.1.6'!A1" display="16.2.1.6 Verkiezing op 7 juni 2009 naar lijst" xr:uid="{00000000-0004-0000-0000-000008000000}"/>
    <hyperlink ref="A8" location="'16.2.1.4'!A1" display="16.2.1.4 Verkiezing op 26 mei 2019 naar lijst" xr:uid="{00000000-0004-0000-0000-000007000000}"/>
    <hyperlink ref="A14" location="'16.2.1.10'!A1" display="16.2.1.10 Verkiezing op 18 juni 1989 naar lijst " xr:uid="{00000000-0004-0000-0000-000006000000}"/>
    <hyperlink ref="A13" location="'16.2.1.9'!A1" display="16.2.1.9 Verkiezing op  21 mei 1995 naar lijst " xr:uid="{00000000-0004-0000-0000-000005000000}"/>
    <hyperlink ref="A12" location="'16.2.1.8'!A1" display="16.2.1.8 Verkiezing op 13 juni 1999 naar lijst" xr:uid="{00000000-0004-0000-0000-000004000000}"/>
    <hyperlink ref="A11" location="'16.2.1.7'!A1" display="16.2.1.7 Verkiezing op 13 juni 2004 naar lijst" xr:uid="{00000000-0004-0000-0000-000003000000}"/>
    <hyperlink ref="A9" location="'16.2.1.5'!A1" display="16.2.1.5 Verkiezing op 25 mei 2014 naar lijst" xr:uid="{00000000-0004-0000-0000-000002000000}"/>
  </hyperlinks>
  <printOptions horizontalCentered="1" verticalCentered="1"/>
  <pageMargins left="0.74803149606299213" right="0.74803149606299213" top="0.98425196850393704" bottom="0.98425196850393704" header="0.51181102362204722" footer="0.51181102362204722"/>
  <pageSetup paperSize="9" scale="88" orientation="landscape" r:id="rId1"/>
  <headerFooter scaleWithDoc="0" alignWithMargins="0">
    <oddHeader>&amp;LBrussels Hoofdstedelijk Parlement&amp;CVERKIEZINGEN</oddHeader>
    <oddFooter>&amp;C&amp;P/&amp;N&amp;R©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pageSetUpPr fitToPage="1"/>
  </sheetPr>
  <dimension ref="A1:N44"/>
  <sheetViews>
    <sheetView showGridLines="0" zoomScale="80" zoomScaleNormal="80" workbookViewId="0">
      <selection activeCell="C20" sqref="C20"/>
    </sheetView>
  </sheetViews>
  <sheetFormatPr baseColWidth="10" defaultColWidth="11.42578125" defaultRowHeight="12.75" x14ac:dyDescent="0.2"/>
  <cols>
    <col min="1" max="1" width="50.5703125" customWidth="1"/>
    <col min="2" max="10" width="13.7109375" customWidth="1"/>
    <col min="11" max="11" width="14.28515625" customWidth="1"/>
  </cols>
  <sheetData>
    <row r="1" spans="1:11" ht="60" customHeight="1" x14ac:dyDescent="0.2">
      <c r="A1" s="245" t="s">
        <v>223</v>
      </c>
      <c r="B1" s="253"/>
      <c r="C1" s="253"/>
      <c r="D1" s="253"/>
      <c r="E1" s="253"/>
      <c r="F1" s="253"/>
      <c r="G1" s="253"/>
      <c r="H1" s="253"/>
      <c r="I1" s="253"/>
      <c r="J1" s="253"/>
      <c r="K1" s="254"/>
    </row>
    <row r="2" spans="1:11" ht="15" customHeight="1" x14ac:dyDescent="0.2">
      <c r="A2" s="255"/>
      <c r="B2" s="258" t="s">
        <v>36</v>
      </c>
      <c r="C2" s="258"/>
      <c r="D2" s="258"/>
      <c r="E2" s="258"/>
      <c r="F2" s="258"/>
      <c r="G2" s="258"/>
      <c r="H2" s="258"/>
      <c r="I2" s="258"/>
      <c r="J2" s="260" t="s">
        <v>37</v>
      </c>
      <c r="K2" s="294"/>
    </row>
    <row r="3" spans="1:11" ht="30" x14ac:dyDescent="0.25">
      <c r="A3" s="277"/>
      <c r="B3" s="193" t="s">
        <v>38</v>
      </c>
      <c r="C3" s="194" t="s">
        <v>39</v>
      </c>
      <c r="D3" s="194" t="s">
        <v>40</v>
      </c>
      <c r="E3" s="194" t="s">
        <v>41</v>
      </c>
      <c r="F3" s="194" t="s">
        <v>182</v>
      </c>
      <c r="G3" s="194" t="s">
        <v>184</v>
      </c>
      <c r="H3" s="177" t="s">
        <v>188</v>
      </c>
      <c r="I3" s="193" t="s">
        <v>42</v>
      </c>
      <c r="J3" s="295"/>
      <c r="K3" s="296"/>
    </row>
    <row r="4" spans="1:11" ht="15" x14ac:dyDescent="0.25">
      <c r="A4" s="20" t="s">
        <v>1</v>
      </c>
      <c r="B4" s="21">
        <v>65253</v>
      </c>
      <c r="C4" s="21">
        <v>68801</v>
      </c>
      <c r="D4" s="21">
        <v>75282</v>
      </c>
      <c r="E4" s="21">
        <v>70956</v>
      </c>
      <c r="F4" s="21">
        <v>17712</v>
      </c>
      <c r="G4" s="21">
        <v>84769</v>
      </c>
      <c r="H4" s="21">
        <v>82364</v>
      </c>
      <c r="I4" s="21">
        <v>72257</v>
      </c>
      <c r="J4" s="278">
        <v>537394</v>
      </c>
      <c r="K4" s="279"/>
    </row>
    <row r="5" spans="1:11" ht="15" x14ac:dyDescent="0.25">
      <c r="A5" s="20" t="s">
        <v>2</v>
      </c>
      <c r="B5" s="21">
        <v>55456</v>
      </c>
      <c r="C5" s="21">
        <v>55264</v>
      </c>
      <c r="D5" s="21">
        <v>61215</v>
      </c>
      <c r="E5" s="21">
        <v>58097</v>
      </c>
      <c r="F5" s="21">
        <v>14354</v>
      </c>
      <c r="G5" s="21">
        <v>70940</v>
      </c>
      <c r="H5" s="21">
        <v>69474</v>
      </c>
      <c r="I5" s="21">
        <v>60228</v>
      </c>
      <c r="J5" s="278">
        <v>445028</v>
      </c>
      <c r="K5" s="279"/>
    </row>
    <row r="6" spans="1:11" ht="15" x14ac:dyDescent="0.25">
      <c r="A6" s="20" t="s">
        <v>3</v>
      </c>
      <c r="B6" s="21">
        <v>5911</v>
      </c>
      <c r="C6" s="21">
        <v>3760</v>
      </c>
      <c r="D6" s="21">
        <v>3866</v>
      </c>
      <c r="E6" s="21">
        <v>5683</v>
      </c>
      <c r="F6" s="21">
        <v>976</v>
      </c>
      <c r="G6" s="21">
        <v>4645</v>
      </c>
      <c r="H6" s="21">
        <v>3451</v>
      </c>
      <c r="I6" s="21">
        <v>3759</v>
      </c>
      <c r="J6" s="278">
        <v>32051</v>
      </c>
      <c r="K6" s="279"/>
    </row>
    <row r="7" spans="1:11" ht="14.25" x14ac:dyDescent="0.2">
      <c r="A7" s="103" t="s">
        <v>46</v>
      </c>
      <c r="B7" s="217">
        <v>38769</v>
      </c>
      <c r="C7" s="218">
        <v>41729</v>
      </c>
      <c r="D7" s="218">
        <v>52759</v>
      </c>
      <c r="E7" s="218">
        <v>44964</v>
      </c>
      <c r="F7" s="218">
        <v>12342</v>
      </c>
      <c r="G7" s="218">
        <v>53467</v>
      </c>
      <c r="H7" s="218">
        <v>59567</v>
      </c>
      <c r="I7" s="152">
        <v>52634</v>
      </c>
      <c r="J7" s="280">
        <v>356231</v>
      </c>
      <c r="K7" s="281"/>
    </row>
    <row r="8" spans="1:11" ht="14.25" x14ac:dyDescent="0.2">
      <c r="A8" s="104" t="s">
        <v>47</v>
      </c>
      <c r="B8" s="219">
        <v>10776</v>
      </c>
      <c r="C8" s="211">
        <v>9775</v>
      </c>
      <c r="D8" s="211">
        <v>4590</v>
      </c>
      <c r="E8" s="211">
        <v>7450</v>
      </c>
      <c r="F8" s="211">
        <v>1036</v>
      </c>
      <c r="G8" s="211">
        <v>12828</v>
      </c>
      <c r="H8" s="211">
        <v>6456</v>
      </c>
      <c r="I8" s="220">
        <v>3835</v>
      </c>
      <c r="J8" s="282">
        <v>56746</v>
      </c>
      <c r="K8" s="283"/>
    </row>
    <row r="9" spans="1:11" ht="15" x14ac:dyDescent="0.25">
      <c r="A9" s="20" t="s">
        <v>45</v>
      </c>
      <c r="B9" s="12">
        <v>49545</v>
      </c>
      <c r="C9" s="13">
        <v>51504</v>
      </c>
      <c r="D9" s="13">
        <v>57349</v>
      </c>
      <c r="E9" s="13">
        <v>52414</v>
      </c>
      <c r="F9" s="13">
        <v>13378</v>
      </c>
      <c r="G9" s="13">
        <v>66295</v>
      </c>
      <c r="H9" s="13">
        <v>66023</v>
      </c>
      <c r="I9" s="14">
        <v>56469</v>
      </c>
      <c r="J9" s="278">
        <v>412977</v>
      </c>
      <c r="K9" s="279"/>
    </row>
    <row r="10" spans="1:11" ht="16.5" x14ac:dyDescent="0.2">
      <c r="A10" s="103" t="s">
        <v>48</v>
      </c>
      <c r="B10" s="199" t="s">
        <v>214</v>
      </c>
      <c r="C10" s="200" t="s">
        <v>214</v>
      </c>
      <c r="D10" s="200" t="s">
        <v>214</v>
      </c>
      <c r="E10" s="200" t="s">
        <v>214</v>
      </c>
      <c r="F10" s="200" t="s">
        <v>214</v>
      </c>
      <c r="G10" s="200" t="s">
        <v>214</v>
      </c>
      <c r="H10" s="200" t="s">
        <v>214</v>
      </c>
      <c r="I10" s="200" t="s">
        <v>214</v>
      </c>
      <c r="J10" s="280">
        <v>65</v>
      </c>
      <c r="K10" s="281"/>
    </row>
    <row r="11" spans="1:11" ht="16.5" x14ac:dyDescent="0.2">
      <c r="A11" s="104" t="s">
        <v>49</v>
      </c>
      <c r="B11" s="199" t="s">
        <v>214</v>
      </c>
      <c r="C11" s="186" t="s">
        <v>214</v>
      </c>
      <c r="D11" s="186" t="s">
        <v>214</v>
      </c>
      <c r="E11" s="186" t="s">
        <v>214</v>
      </c>
      <c r="F11" s="186" t="s">
        <v>214</v>
      </c>
      <c r="G11" s="186" t="s">
        <v>214</v>
      </c>
      <c r="H11" s="186" t="s">
        <v>214</v>
      </c>
      <c r="I11" s="186" t="s">
        <v>214</v>
      </c>
      <c r="J11" s="282">
        <v>10</v>
      </c>
      <c r="K11" s="283"/>
    </row>
    <row r="12" spans="1:11" ht="15" customHeight="1" x14ac:dyDescent="0.25">
      <c r="A12" s="20" t="s">
        <v>158</v>
      </c>
      <c r="B12" s="66" t="s">
        <v>216</v>
      </c>
      <c r="C12" s="67" t="s">
        <v>216</v>
      </c>
      <c r="D12" s="67" t="s">
        <v>216</v>
      </c>
      <c r="E12" s="67" t="s">
        <v>216</v>
      </c>
      <c r="F12" s="67" t="s">
        <v>216</v>
      </c>
      <c r="G12" s="67" t="s">
        <v>216</v>
      </c>
      <c r="H12" s="67" t="s">
        <v>216</v>
      </c>
      <c r="I12" s="67" t="s">
        <v>216</v>
      </c>
      <c r="J12" s="278">
        <v>75</v>
      </c>
      <c r="K12" s="279"/>
    </row>
    <row r="13" spans="1:11" ht="30" x14ac:dyDescent="0.25">
      <c r="A13" s="134"/>
      <c r="B13" s="257" t="s">
        <v>177</v>
      </c>
      <c r="C13" s="258"/>
      <c r="D13" s="258"/>
      <c r="E13" s="258"/>
      <c r="F13" s="258"/>
      <c r="G13" s="258"/>
      <c r="H13" s="258"/>
      <c r="I13" s="259"/>
      <c r="J13" s="121" t="s">
        <v>50</v>
      </c>
      <c r="K13" s="123" t="s">
        <v>51</v>
      </c>
    </row>
    <row r="14" spans="1:11" ht="14.25" x14ac:dyDescent="0.2">
      <c r="A14" s="136" t="s">
        <v>8</v>
      </c>
      <c r="B14" s="221">
        <v>11428</v>
      </c>
      <c r="C14" s="201">
        <v>10127</v>
      </c>
      <c r="D14" s="201">
        <v>11593</v>
      </c>
      <c r="E14" s="201">
        <v>11578</v>
      </c>
      <c r="F14" s="201">
        <v>5616</v>
      </c>
      <c r="G14" s="201">
        <v>14879</v>
      </c>
      <c r="H14" s="201">
        <v>10402</v>
      </c>
      <c r="I14" s="157">
        <v>12747</v>
      </c>
      <c r="J14" s="222">
        <v>88370</v>
      </c>
      <c r="K14" s="165">
        <v>17</v>
      </c>
    </row>
    <row r="15" spans="1:11" ht="14.25" x14ac:dyDescent="0.2">
      <c r="A15" s="116" t="s">
        <v>10</v>
      </c>
      <c r="B15" s="221">
        <v>12703</v>
      </c>
      <c r="C15" s="201">
        <v>14461</v>
      </c>
      <c r="D15" s="201">
        <v>24552</v>
      </c>
      <c r="E15" s="201">
        <v>16563</v>
      </c>
      <c r="F15" s="201">
        <v>2833</v>
      </c>
      <c r="G15" s="201">
        <v>19048</v>
      </c>
      <c r="H15" s="201">
        <v>29450</v>
      </c>
      <c r="I15" s="157">
        <v>24868</v>
      </c>
      <c r="J15" s="166">
        <v>144478</v>
      </c>
      <c r="K15" s="167">
        <v>28</v>
      </c>
    </row>
    <row r="16" spans="1:11" ht="14.25" x14ac:dyDescent="0.2">
      <c r="A16" s="116" t="s">
        <v>14</v>
      </c>
      <c r="B16" s="221">
        <v>3017</v>
      </c>
      <c r="C16" s="201">
        <v>5885</v>
      </c>
      <c r="D16" s="201">
        <v>4871</v>
      </c>
      <c r="E16" s="201">
        <v>4305</v>
      </c>
      <c r="F16" s="201">
        <v>808</v>
      </c>
      <c r="G16" s="201">
        <v>5542</v>
      </c>
      <c r="H16" s="201">
        <v>9178</v>
      </c>
      <c r="I16" s="157">
        <v>4638</v>
      </c>
      <c r="J16" s="166">
        <v>38244</v>
      </c>
      <c r="K16" s="167">
        <v>7</v>
      </c>
    </row>
    <row r="17" spans="1:11" ht="14.25" x14ac:dyDescent="0.2">
      <c r="A17" s="116" t="s">
        <v>15</v>
      </c>
      <c r="B17" s="221">
        <v>3956</v>
      </c>
      <c r="C17" s="201">
        <v>4535</v>
      </c>
      <c r="D17" s="201">
        <v>6276</v>
      </c>
      <c r="E17" s="201">
        <v>5500</v>
      </c>
      <c r="F17" s="201">
        <v>1542</v>
      </c>
      <c r="G17" s="201">
        <v>5016</v>
      </c>
      <c r="H17" s="201">
        <v>5399</v>
      </c>
      <c r="I17" s="157">
        <v>5084</v>
      </c>
      <c r="J17" s="166">
        <v>37308</v>
      </c>
      <c r="K17" s="167">
        <v>7</v>
      </c>
    </row>
    <row r="18" spans="1:11" ht="14.25" x14ac:dyDescent="0.2">
      <c r="A18" s="116" t="s">
        <v>16</v>
      </c>
      <c r="B18" s="221">
        <v>5297</v>
      </c>
      <c r="C18" s="201">
        <v>4513</v>
      </c>
      <c r="D18" s="211">
        <v>3012</v>
      </c>
      <c r="E18" s="201">
        <v>4330</v>
      </c>
      <c r="F18" s="201">
        <v>815</v>
      </c>
      <c r="G18" s="201">
        <v>6532</v>
      </c>
      <c r="H18" s="201">
        <v>3108</v>
      </c>
      <c r="I18" s="157">
        <v>3196</v>
      </c>
      <c r="J18" s="166">
        <v>30803</v>
      </c>
      <c r="K18" s="167">
        <v>6</v>
      </c>
    </row>
    <row r="19" spans="1:11" ht="16.5" x14ac:dyDescent="0.2">
      <c r="A19" s="116" t="s">
        <v>98</v>
      </c>
      <c r="B19" s="221">
        <v>651</v>
      </c>
      <c r="C19" s="201">
        <v>412</v>
      </c>
      <c r="D19" s="201">
        <v>468</v>
      </c>
      <c r="E19" s="201">
        <v>618</v>
      </c>
      <c r="F19" s="201">
        <v>72</v>
      </c>
      <c r="G19" s="201">
        <v>686</v>
      </c>
      <c r="H19" s="201">
        <v>564</v>
      </c>
      <c r="I19" s="157">
        <v>505</v>
      </c>
      <c r="J19" s="166">
        <v>3976</v>
      </c>
      <c r="K19" s="113" t="s">
        <v>214</v>
      </c>
    </row>
    <row r="20" spans="1:11" ht="16.5" x14ac:dyDescent="0.2">
      <c r="A20" s="116" t="s">
        <v>99</v>
      </c>
      <c r="B20" s="221">
        <v>383</v>
      </c>
      <c r="C20" s="201">
        <v>370</v>
      </c>
      <c r="D20" s="201">
        <v>389</v>
      </c>
      <c r="E20" s="201">
        <v>309</v>
      </c>
      <c r="F20" s="201">
        <v>123</v>
      </c>
      <c r="G20" s="201">
        <v>363</v>
      </c>
      <c r="H20" s="201">
        <v>321</v>
      </c>
      <c r="I20" s="157">
        <v>278</v>
      </c>
      <c r="J20" s="166">
        <v>2536</v>
      </c>
      <c r="K20" s="113" t="s">
        <v>214</v>
      </c>
    </row>
    <row r="21" spans="1:11" ht="16.5" x14ac:dyDescent="0.2">
      <c r="A21" s="116" t="s">
        <v>100</v>
      </c>
      <c r="B21" s="221">
        <v>217</v>
      </c>
      <c r="C21" s="201">
        <v>242</v>
      </c>
      <c r="D21" s="201">
        <v>445</v>
      </c>
      <c r="E21" s="201">
        <v>372</v>
      </c>
      <c r="F21" s="201">
        <v>208</v>
      </c>
      <c r="G21" s="201">
        <v>173</v>
      </c>
      <c r="H21" s="201">
        <v>299</v>
      </c>
      <c r="I21" s="157">
        <v>356</v>
      </c>
      <c r="J21" s="166">
        <v>2312</v>
      </c>
      <c r="K21" s="113" t="s">
        <v>214</v>
      </c>
    </row>
    <row r="22" spans="1:11" ht="16.5" x14ac:dyDescent="0.2">
      <c r="A22" s="116" t="s">
        <v>84</v>
      </c>
      <c r="B22" s="221">
        <v>207</v>
      </c>
      <c r="C22" s="201">
        <v>389</v>
      </c>
      <c r="D22" s="201">
        <v>231</v>
      </c>
      <c r="E22" s="201">
        <v>358</v>
      </c>
      <c r="F22" s="201">
        <v>131</v>
      </c>
      <c r="G22" s="201">
        <v>353</v>
      </c>
      <c r="H22" s="201">
        <v>202</v>
      </c>
      <c r="I22" s="157">
        <v>181</v>
      </c>
      <c r="J22" s="166">
        <v>2052</v>
      </c>
      <c r="K22" s="113" t="s">
        <v>214</v>
      </c>
    </row>
    <row r="23" spans="1:11" ht="16.5" x14ac:dyDescent="0.2">
      <c r="A23" s="116" t="s">
        <v>57</v>
      </c>
      <c r="B23" s="221">
        <v>225</v>
      </c>
      <c r="C23" s="201">
        <v>242</v>
      </c>
      <c r="D23" s="201">
        <v>259</v>
      </c>
      <c r="E23" s="201">
        <v>295</v>
      </c>
      <c r="F23" s="201">
        <v>52</v>
      </c>
      <c r="G23" s="201">
        <v>235</v>
      </c>
      <c r="H23" s="201">
        <v>258</v>
      </c>
      <c r="I23" s="157">
        <v>261</v>
      </c>
      <c r="J23" s="166">
        <v>1827</v>
      </c>
      <c r="K23" s="113" t="s">
        <v>214</v>
      </c>
    </row>
    <row r="24" spans="1:11" ht="16.5" x14ac:dyDescent="0.2">
      <c r="A24" s="116" t="s">
        <v>101</v>
      </c>
      <c r="B24" s="221">
        <v>211</v>
      </c>
      <c r="C24" s="201">
        <v>162</v>
      </c>
      <c r="D24" s="201">
        <v>354</v>
      </c>
      <c r="E24" s="201">
        <v>245</v>
      </c>
      <c r="F24" s="201">
        <v>39</v>
      </c>
      <c r="G24" s="201">
        <v>199</v>
      </c>
      <c r="H24" s="201">
        <v>125</v>
      </c>
      <c r="I24" s="157">
        <v>276</v>
      </c>
      <c r="J24" s="166">
        <v>1611</v>
      </c>
      <c r="K24" s="113" t="s">
        <v>214</v>
      </c>
    </row>
    <row r="25" spans="1:11" ht="16.5" x14ac:dyDescent="0.2">
      <c r="A25" s="116" t="s">
        <v>102</v>
      </c>
      <c r="B25" s="221">
        <v>172</v>
      </c>
      <c r="C25" s="201">
        <v>149</v>
      </c>
      <c r="D25" s="201">
        <v>149</v>
      </c>
      <c r="E25" s="201">
        <v>157</v>
      </c>
      <c r="F25" s="201">
        <v>21</v>
      </c>
      <c r="G25" s="201">
        <v>179</v>
      </c>
      <c r="H25" s="201">
        <v>104</v>
      </c>
      <c r="I25" s="157">
        <v>84</v>
      </c>
      <c r="J25" s="166">
        <v>1015</v>
      </c>
      <c r="K25" s="113" t="s">
        <v>214</v>
      </c>
    </row>
    <row r="26" spans="1:11" ht="16.5" x14ac:dyDescent="0.2">
      <c r="A26" s="116" t="s">
        <v>103</v>
      </c>
      <c r="B26" s="221">
        <v>83</v>
      </c>
      <c r="C26" s="201">
        <v>90</v>
      </c>
      <c r="D26" s="201">
        <v>45</v>
      </c>
      <c r="E26" s="201">
        <v>81</v>
      </c>
      <c r="F26" s="201">
        <v>20</v>
      </c>
      <c r="G26" s="201">
        <v>91</v>
      </c>
      <c r="H26" s="201">
        <v>68</v>
      </c>
      <c r="I26" s="157">
        <v>51</v>
      </c>
      <c r="J26" s="166">
        <v>529</v>
      </c>
      <c r="K26" s="113" t="s">
        <v>214</v>
      </c>
    </row>
    <row r="27" spans="1:11" ht="16.5" x14ac:dyDescent="0.2">
      <c r="A27" s="116" t="s">
        <v>104</v>
      </c>
      <c r="B27" s="221">
        <v>78</v>
      </c>
      <c r="C27" s="201">
        <v>59</v>
      </c>
      <c r="D27" s="201">
        <v>35</v>
      </c>
      <c r="E27" s="201">
        <v>125</v>
      </c>
      <c r="F27" s="201">
        <v>19</v>
      </c>
      <c r="G27" s="201">
        <v>54</v>
      </c>
      <c r="H27" s="201">
        <v>25</v>
      </c>
      <c r="I27" s="157">
        <v>28</v>
      </c>
      <c r="J27" s="166">
        <v>423</v>
      </c>
      <c r="K27" s="113" t="s">
        <v>214</v>
      </c>
    </row>
    <row r="28" spans="1:11" ht="16.5" x14ac:dyDescent="0.2">
      <c r="A28" s="116" t="s">
        <v>105</v>
      </c>
      <c r="B28" s="221">
        <v>54</v>
      </c>
      <c r="C28" s="201">
        <v>24</v>
      </c>
      <c r="D28" s="201">
        <v>31</v>
      </c>
      <c r="E28" s="201">
        <v>59</v>
      </c>
      <c r="F28" s="201">
        <v>5</v>
      </c>
      <c r="G28" s="201">
        <v>31</v>
      </c>
      <c r="H28" s="201">
        <v>16</v>
      </c>
      <c r="I28" s="157">
        <v>36</v>
      </c>
      <c r="J28" s="166">
        <v>256</v>
      </c>
      <c r="K28" s="113" t="s">
        <v>214</v>
      </c>
    </row>
    <row r="29" spans="1:11" ht="16.5" x14ac:dyDescent="0.2">
      <c r="A29" s="116" t="s">
        <v>106</v>
      </c>
      <c r="B29" s="221">
        <v>29</v>
      </c>
      <c r="C29" s="201">
        <v>46</v>
      </c>
      <c r="D29" s="201">
        <v>23</v>
      </c>
      <c r="E29" s="201">
        <v>30</v>
      </c>
      <c r="F29" s="201">
        <v>25</v>
      </c>
      <c r="G29" s="201">
        <v>51</v>
      </c>
      <c r="H29" s="201">
        <v>27</v>
      </c>
      <c r="I29" s="157">
        <v>23</v>
      </c>
      <c r="J29" s="166">
        <v>254</v>
      </c>
      <c r="K29" s="113" t="s">
        <v>214</v>
      </c>
    </row>
    <row r="30" spans="1:11" ht="16.5" x14ac:dyDescent="0.2">
      <c r="A30" s="104" t="s">
        <v>107</v>
      </c>
      <c r="B30" s="219">
        <v>58</v>
      </c>
      <c r="C30" s="223">
        <v>23</v>
      </c>
      <c r="D30" s="223">
        <v>26</v>
      </c>
      <c r="E30" s="223">
        <v>39</v>
      </c>
      <c r="F30" s="223">
        <v>13</v>
      </c>
      <c r="G30" s="223">
        <v>35</v>
      </c>
      <c r="H30" s="223">
        <v>21</v>
      </c>
      <c r="I30" s="220">
        <v>22</v>
      </c>
      <c r="J30" s="213">
        <v>237</v>
      </c>
      <c r="K30" s="113" t="s">
        <v>214</v>
      </c>
    </row>
    <row r="31" spans="1:11" ht="15" x14ac:dyDescent="0.25">
      <c r="A31" s="20" t="s">
        <v>178</v>
      </c>
      <c r="B31" s="12">
        <v>38769</v>
      </c>
      <c r="C31" s="13">
        <v>41729</v>
      </c>
      <c r="D31" s="13">
        <v>52759</v>
      </c>
      <c r="E31" s="13">
        <v>44964</v>
      </c>
      <c r="F31" s="13">
        <v>12342</v>
      </c>
      <c r="G31" s="13">
        <v>53467</v>
      </c>
      <c r="H31" s="13">
        <v>59567</v>
      </c>
      <c r="I31" s="14">
        <v>52634</v>
      </c>
      <c r="J31" s="5">
        <v>356231</v>
      </c>
      <c r="K31" s="44">
        <v>65</v>
      </c>
    </row>
    <row r="32" spans="1:11" ht="14.25" x14ac:dyDescent="0.2">
      <c r="A32" s="103" t="s">
        <v>20</v>
      </c>
      <c r="B32" s="217">
        <v>2611</v>
      </c>
      <c r="C32" s="218">
        <v>2080</v>
      </c>
      <c r="D32" s="218">
        <v>680</v>
      </c>
      <c r="E32" s="218">
        <v>1886</v>
      </c>
      <c r="F32" s="218">
        <v>253</v>
      </c>
      <c r="G32" s="218">
        <v>3160</v>
      </c>
      <c r="H32" s="218">
        <v>1048</v>
      </c>
      <c r="I32" s="152">
        <v>789</v>
      </c>
      <c r="J32" s="164">
        <v>12507</v>
      </c>
      <c r="K32" s="214">
        <v>2</v>
      </c>
    </row>
    <row r="33" spans="1:14" ht="14.25" x14ac:dyDescent="0.2">
      <c r="A33" s="116" t="s">
        <v>27</v>
      </c>
      <c r="B33" s="221">
        <v>1649</v>
      </c>
      <c r="C33" s="201">
        <v>1963</v>
      </c>
      <c r="D33" s="201">
        <v>915</v>
      </c>
      <c r="E33" s="201">
        <v>1449</v>
      </c>
      <c r="F33" s="201">
        <v>192</v>
      </c>
      <c r="G33" s="201">
        <v>2501</v>
      </c>
      <c r="H33" s="201">
        <v>1487</v>
      </c>
      <c r="I33" s="157">
        <v>878</v>
      </c>
      <c r="J33" s="166">
        <v>11034</v>
      </c>
      <c r="K33" s="167">
        <v>2</v>
      </c>
    </row>
    <row r="34" spans="1:14" ht="14.25" x14ac:dyDescent="0.2">
      <c r="A34" s="116" t="s">
        <v>32</v>
      </c>
      <c r="B34" s="221">
        <v>2685</v>
      </c>
      <c r="C34" s="201">
        <v>1306</v>
      </c>
      <c r="D34" s="201">
        <v>738</v>
      </c>
      <c r="E34" s="201">
        <v>1184</v>
      </c>
      <c r="F34" s="201">
        <v>181</v>
      </c>
      <c r="G34" s="201">
        <v>2445</v>
      </c>
      <c r="H34" s="201">
        <v>954</v>
      </c>
      <c r="I34" s="157">
        <v>494</v>
      </c>
      <c r="J34" s="166">
        <v>9987</v>
      </c>
      <c r="K34" s="167">
        <v>2</v>
      </c>
    </row>
    <row r="35" spans="1:14" ht="14.25" x14ac:dyDescent="0.2">
      <c r="A35" s="116" t="s">
        <v>23</v>
      </c>
      <c r="B35" s="221">
        <v>2436</v>
      </c>
      <c r="C35" s="201">
        <v>2193</v>
      </c>
      <c r="D35" s="201">
        <v>1284</v>
      </c>
      <c r="E35" s="201">
        <v>1696</v>
      </c>
      <c r="F35" s="201">
        <v>166</v>
      </c>
      <c r="G35" s="201">
        <v>2741</v>
      </c>
      <c r="H35" s="201">
        <v>2010</v>
      </c>
      <c r="I35" s="157">
        <v>1060</v>
      </c>
      <c r="J35" s="166">
        <v>13586</v>
      </c>
      <c r="K35" s="167">
        <v>3</v>
      </c>
    </row>
    <row r="36" spans="1:14" ht="16.5" x14ac:dyDescent="0.2">
      <c r="A36" s="116" t="s">
        <v>34</v>
      </c>
      <c r="B36" s="221">
        <v>555</v>
      </c>
      <c r="C36" s="201">
        <v>743</v>
      </c>
      <c r="D36" s="201">
        <v>419</v>
      </c>
      <c r="E36" s="201">
        <v>586</v>
      </c>
      <c r="F36" s="201">
        <v>145</v>
      </c>
      <c r="G36" s="201">
        <v>774</v>
      </c>
      <c r="H36" s="201">
        <v>458</v>
      </c>
      <c r="I36" s="157">
        <v>226</v>
      </c>
      <c r="J36" s="166">
        <v>3906</v>
      </c>
      <c r="K36" s="113" t="s">
        <v>214</v>
      </c>
    </row>
    <row r="37" spans="1:14" ht="14.25" x14ac:dyDescent="0.2">
      <c r="A37" s="104" t="s">
        <v>35</v>
      </c>
      <c r="B37" s="219">
        <v>840</v>
      </c>
      <c r="C37" s="223">
        <v>1490</v>
      </c>
      <c r="D37" s="223">
        <v>554</v>
      </c>
      <c r="E37" s="223">
        <v>649</v>
      </c>
      <c r="F37" s="223">
        <v>99</v>
      </c>
      <c r="G37" s="223">
        <v>1207</v>
      </c>
      <c r="H37" s="223">
        <v>499</v>
      </c>
      <c r="I37" s="220">
        <v>388</v>
      </c>
      <c r="J37" s="213">
        <v>5726</v>
      </c>
      <c r="K37" s="212">
        <v>1</v>
      </c>
      <c r="N37" s="18"/>
    </row>
    <row r="38" spans="1:14" ht="15" x14ac:dyDescent="0.25">
      <c r="A38" s="20" t="s">
        <v>179</v>
      </c>
      <c r="B38" s="12">
        <v>10776</v>
      </c>
      <c r="C38" s="13">
        <v>9775</v>
      </c>
      <c r="D38" s="13">
        <v>4590</v>
      </c>
      <c r="E38" s="13">
        <v>7450</v>
      </c>
      <c r="F38" s="13">
        <v>1036</v>
      </c>
      <c r="G38" s="13">
        <v>12828</v>
      </c>
      <c r="H38" s="13">
        <v>6456</v>
      </c>
      <c r="I38" s="14">
        <v>3835</v>
      </c>
      <c r="J38" s="5">
        <v>56746</v>
      </c>
      <c r="K38" s="44">
        <v>10</v>
      </c>
    </row>
    <row r="39" spans="1:14" ht="45.75" customHeight="1" x14ac:dyDescent="0.2">
      <c r="A39" s="240" t="s">
        <v>172</v>
      </c>
      <c r="B39" s="241"/>
      <c r="C39" s="241"/>
      <c r="D39" s="241"/>
      <c r="E39" s="241"/>
      <c r="F39" s="241"/>
      <c r="G39" s="241"/>
      <c r="H39" s="241"/>
      <c r="I39" s="241"/>
      <c r="J39" s="241"/>
      <c r="K39" s="242"/>
    </row>
    <row r="40" spans="1:14" ht="15" x14ac:dyDescent="0.25">
      <c r="A40" s="174"/>
      <c r="B40" s="141"/>
      <c r="C40" s="141"/>
      <c r="D40" s="141"/>
      <c r="E40" s="141"/>
      <c r="F40" s="141"/>
      <c r="G40" s="141"/>
      <c r="H40" s="141"/>
      <c r="I40" s="141"/>
      <c r="J40" s="141"/>
      <c r="K40" s="141"/>
    </row>
    <row r="41" spans="1:14" ht="15" x14ac:dyDescent="0.25">
      <c r="A41" s="119" t="s">
        <v>156</v>
      </c>
      <c r="B41" s="141"/>
      <c r="C41" s="141"/>
      <c r="D41" s="141"/>
      <c r="E41" s="141"/>
      <c r="F41" s="141"/>
      <c r="G41" s="141"/>
      <c r="H41" s="141"/>
      <c r="I41" s="141"/>
      <c r="J41" s="141"/>
      <c r="K41" s="141"/>
    </row>
    <row r="42" spans="1:14" ht="15" x14ac:dyDescent="0.25">
      <c r="A42" s="174"/>
      <c r="B42" s="141"/>
      <c r="C42" s="141"/>
      <c r="D42" s="141"/>
      <c r="E42" s="141"/>
      <c r="F42" s="141"/>
      <c r="G42" s="141"/>
      <c r="H42" s="141"/>
      <c r="I42" s="141"/>
      <c r="J42" s="141"/>
      <c r="K42" s="141"/>
    </row>
    <row r="43" spans="1:14" ht="15" x14ac:dyDescent="0.25">
      <c r="A43" s="174"/>
      <c r="B43" s="141"/>
      <c r="C43" s="141"/>
      <c r="D43" s="141"/>
      <c r="E43" s="141"/>
      <c r="F43" s="141"/>
      <c r="G43" s="141"/>
      <c r="H43" s="141"/>
      <c r="I43" s="141"/>
      <c r="J43" s="141"/>
      <c r="K43" s="141"/>
    </row>
    <row r="44" spans="1:14" x14ac:dyDescent="0.2">
      <c r="A44" s="108" t="s">
        <v>181</v>
      </c>
      <c r="B44" s="88"/>
      <c r="C44" s="88"/>
      <c r="D44" s="88"/>
      <c r="E44" s="88"/>
      <c r="F44" s="88"/>
      <c r="G44" s="88"/>
      <c r="H44" s="88"/>
      <c r="I44" s="88"/>
      <c r="J44" s="88"/>
      <c r="K44" s="88"/>
    </row>
  </sheetData>
  <mergeCells count="15">
    <mergeCell ref="J10:K10"/>
    <mergeCell ref="J11:K11"/>
    <mergeCell ref="J12:K12"/>
    <mergeCell ref="A39:K39"/>
    <mergeCell ref="A1:K1"/>
    <mergeCell ref="A2:A3"/>
    <mergeCell ref="B2:I2"/>
    <mergeCell ref="J2:K3"/>
    <mergeCell ref="B13:I13"/>
    <mergeCell ref="J4:K4"/>
    <mergeCell ref="J5:K5"/>
    <mergeCell ref="J6:K6"/>
    <mergeCell ref="J7:K7"/>
    <mergeCell ref="J8:K8"/>
    <mergeCell ref="J9:K9"/>
  </mergeCells>
  <phoneticPr fontId="28" type="noConversion"/>
  <hyperlinks>
    <hyperlink ref="A44" location="Index!A1" display="Terug naar index"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3" orientation="landscape" r:id="rId1"/>
  <headerFooter scaleWithDoc="0" alignWithMargins="0">
    <oddHeader>&amp;LBrussels Hoofdstedelijk Parlement&amp;CVERKIEZINGEN</oddHeader>
    <oddFooter>&amp;C&amp;P/&amp;N&amp;R© BISA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pageSetUpPr fitToPage="1"/>
  </sheetPr>
  <dimension ref="A1:K44"/>
  <sheetViews>
    <sheetView showGridLines="0" zoomScale="80" zoomScaleNormal="80" workbookViewId="0">
      <pane xSplit="1" ySplit="3" topLeftCell="B4" activePane="bottomRight" state="frozen"/>
      <selection sqref="A1:D1"/>
      <selection pane="topRight" sqref="A1:D1"/>
      <selection pane="bottomLeft" sqref="A1:D1"/>
      <selection pane="bottomRight" activeCell="F14" sqref="F14"/>
    </sheetView>
  </sheetViews>
  <sheetFormatPr baseColWidth="10" defaultColWidth="11.42578125" defaultRowHeight="12.75" x14ac:dyDescent="0.2"/>
  <cols>
    <col min="1" max="1" width="45.85546875" customWidth="1"/>
    <col min="2" max="2" width="14.85546875" customWidth="1"/>
    <col min="3" max="4" width="13.7109375" customWidth="1"/>
    <col min="5" max="5" width="15.42578125" customWidth="1"/>
    <col min="6" max="6" width="13.7109375" customWidth="1"/>
    <col min="7" max="7" width="15.42578125" customWidth="1"/>
    <col min="8" max="10" width="13.7109375" customWidth="1"/>
    <col min="11" max="11" width="13.85546875" customWidth="1"/>
  </cols>
  <sheetData>
    <row r="1" spans="1:11" ht="60" customHeight="1" x14ac:dyDescent="0.2">
      <c r="A1" s="245" t="s">
        <v>222</v>
      </c>
      <c r="B1" s="253"/>
      <c r="C1" s="253"/>
      <c r="D1" s="253"/>
      <c r="E1" s="253"/>
      <c r="F1" s="253"/>
      <c r="G1" s="253"/>
      <c r="H1" s="253"/>
      <c r="I1" s="253"/>
      <c r="J1" s="253"/>
      <c r="K1" s="254"/>
    </row>
    <row r="2" spans="1:11" ht="15" customHeight="1" x14ac:dyDescent="0.2">
      <c r="A2" s="255"/>
      <c r="B2" s="258" t="s">
        <v>36</v>
      </c>
      <c r="C2" s="258"/>
      <c r="D2" s="258"/>
      <c r="E2" s="258"/>
      <c r="F2" s="258"/>
      <c r="G2" s="258"/>
      <c r="H2" s="258"/>
      <c r="I2" s="258"/>
      <c r="J2" s="260" t="s">
        <v>37</v>
      </c>
      <c r="K2" s="294"/>
    </row>
    <row r="3" spans="1:11" ht="30" x14ac:dyDescent="0.25">
      <c r="A3" s="277"/>
      <c r="B3" s="193" t="s">
        <v>38</v>
      </c>
      <c r="C3" s="194" t="s">
        <v>39</v>
      </c>
      <c r="D3" s="194" t="s">
        <v>40</v>
      </c>
      <c r="E3" s="194" t="s">
        <v>41</v>
      </c>
      <c r="F3" s="194" t="s">
        <v>182</v>
      </c>
      <c r="G3" s="194" t="s">
        <v>184</v>
      </c>
      <c r="H3" s="177" t="s">
        <v>185</v>
      </c>
      <c r="I3" s="193" t="s">
        <v>42</v>
      </c>
      <c r="J3" s="295"/>
      <c r="K3" s="296"/>
    </row>
    <row r="4" spans="1:11" ht="15" x14ac:dyDescent="0.25">
      <c r="A4" s="20" t="s">
        <v>1</v>
      </c>
      <c r="B4" s="21">
        <v>70417</v>
      </c>
      <c r="C4" s="21">
        <v>74225</v>
      </c>
      <c r="D4" s="21">
        <v>82864</v>
      </c>
      <c r="E4" s="21">
        <v>76630</v>
      </c>
      <c r="F4" s="21">
        <v>19390</v>
      </c>
      <c r="G4" s="21">
        <v>90309</v>
      </c>
      <c r="H4" s="21">
        <v>90989</v>
      </c>
      <c r="I4" s="21">
        <v>78123</v>
      </c>
      <c r="J4" s="278">
        <v>582947</v>
      </c>
      <c r="K4" s="279"/>
    </row>
    <row r="5" spans="1:11" ht="15" x14ac:dyDescent="0.25">
      <c r="A5" s="20" t="s">
        <v>2</v>
      </c>
      <c r="B5" s="21">
        <v>58448</v>
      </c>
      <c r="C5" s="21">
        <v>59642</v>
      </c>
      <c r="D5" s="21">
        <v>67432</v>
      </c>
      <c r="E5" s="21">
        <v>62748</v>
      </c>
      <c r="F5" s="21">
        <v>15515</v>
      </c>
      <c r="G5" s="21">
        <v>74634</v>
      </c>
      <c r="H5" s="21">
        <v>75162</v>
      </c>
      <c r="I5" s="21">
        <v>64108</v>
      </c>
      <c r="J5" s="278">
        <v>477689</v>
      </c>
      <c r="K5" s="279"/>
    </row>
    <row r="6" spans="1:11" ht="15" x14ac:dyDescent="0.25">
      <c r="A6" s="20" t="s">
        <v>3</v>
      </c>
      <c r="B6" s="21">
        <v>6245</v>
      </c>
      <c r="C6" s="21">
        <v>5283</v>
      </c>
      <c r="D6" s="21">
        <v>4520</v>
      </c>
      <c r="E6" s="21">
        <v>6345</v>
      </c>
      <c r="F6" s="21">
        <v>1081</v>
      </c>
      <c r="G6" s="21">
        <v>6789</v>
      </c>
      <c r="H6" s="21">
        <v>4861</v>
      </c>
      <c r="I6" s="21">
        <v>4373</v>
      </c>
      <c r="J6" s="278">
        <v>39497</v>
      </c>
      <c r="K6" s="279"/>
    </row>
    <row r="7" spans="1:11" ht="14.25" x14ac:dyDescent="0.2">
      <c r="A7" s="103" t="s">
        <v>46</v>
      </c>
      <c r="B7" s="217">
        <v>39689</v>
      </c>
      <c r="C7" s="218">
        <v>43629</v>
      </c>
      <c r="D7" s="218">
        <v>57181</v>
      </c>
      <c r="E7" s="218">
        <v>47177</v>
      </c>
      <c r="F7" s="218">
        <v>13383</v>
      </c>
      <c r="G7" s="218">
        <v>52687</v>
      </c>
      <c r="H7" s="218">
        <v>62515</v>
      </c>
      <c r="I7" s="152">
        <v>54931</v>
      </c>
      <c r="J7" s="280">
        <v>371192</v>
      </c>
      <c r="K7" s="281"/>
    </row>
    <row r="8" spans="1:11" ht="14.25" x14ac:dyDescent="0.2">
      <c r="A8" s="104" t="s">
        <v>47</v>
      </c>
      <c r="B8" s="219">
        <v>12514</v>
      </c>
      <c r="C8" s="211">
        <v>10730</v>
      </c>
      <c r="D8" s="211">
        <v>5731</v>
      </c>
      <c r="E8" s="211">
        <v>9226</v>
      </c>
      <c r="F8" s="211">
        <v>1051</v>
      </c>
      <c r="G8" s="211">
        <v>15158</v>
      </c>
      <c r="H8" s="211">
        <v>7786</v>
      </c>
      <c r="I8" s="220">
        <v>4804</v>
      </c>
      <c r="J8" s="282">
        <v>67000</v>
      </c>
      <c r="K8" s="283"/>
    </row>
    <row r="9" spans="1:11" ht="15" x14ac:dyDescent="0.25">
      <c r="A9" s="20" t="s">
        <v>45</v>
      </c>
      <c r="B9" s="12">
        <v>52203</v>
      </c>
      <c r="C9" s="13">
        <v>54359</v>
      </c>
      <c r="D9" s="13">
        <v>62912</v>
      </c>
      <c r="E9" s="13">
        <v>56403</v>
      </c>
      <c r="F9" s="13">
        <v>14434</v>
      </c>
      <c r="G9" s="13">
        <v>67845</v>
      </c>
      <c r="H9" s="13">
        <v>70301</v>
      </c>
      <c r="I9" s="14">
        <v>59735</v>
      </c>
      <c r="J9" s="278">
        <v>438192</v>
      </c>
      <c r="K9" s="279"/>
    </row>
    <row r="10" spans="1:11" ht="16.5" x14ac:dyDescent="0.2">
      <c r="A10" s="103" t="s">
        <v>48</v>
      </c>
      <c r="B10" s="200" t="s">
        <v>214</v>
      </c>
      <c r="C10" s="200" t="s">
        <v>214</v>
      </c>
      <c r="D10" s="200" t="s">
        <v>214</v>
      </c>
      <c r="E10" s="200" t="s">
        <v>214</v>
      </c>
      <c r="F10" s="200" t="s">
        <v>214</v>
      </c>
      <c r="G10" s="200" t="s">
        <v>214</v>
      </c>
      <c r="H10" s="200" t="s">
        <v>214</v>
      </c>
      <c r="I10" s="200" t="s">
        <v>214</v>
      </c>
      <c r="J10" s="280">
        <v>64</v>
      </c>
      <c r="K10" s="281"/>
    </row>
    <row r="11" spans="1:11" ht="16.5" x14ac:dyDescent="0.2">
      <c r="A11" s="104" t="s">
        <v>49</v>
      </c>
      <c r="B11" s="186" t="s">
        <v>214</v>
      </c>
      <c r="C11" s="186" t="s">
        <v>214</v>
      </c>
      <c r="D11" s="186" t="s">
        <v>214</v>
      </c>
      <c r="E11" s="186" t="s">
        <v>214</v>
      </c>
      <c r="F11" s="186" t="s">
        <v>214</v>
      </c>
      <c r="G11" s="186" t="s">
        <v>214</v>
      </c>
      <c r="H11" s="186" t="s">
        <v>214</v>
      </c>
      <c r="I11" s="186" t="s">
        <v>214</v>
      </c>
      <c r="J11" s="282">
        <v>11</v>
      </c>
      <c r="K11" s="283"/>
    </row>
    <row r="12" spans="1:11" ht="17.25" x14ac:dyDescent="0.25">
      <c r="A12" s="20" t="s">
        <v>158</v>
      </c>
      <c r="B12" s="67" t="s">
        <v>216</v>
      </c>
      <c r="C12" s="67" t="s">
        <v>216</v>
      </c>
      <c r="D12" s="67" t="s">
        <v>216</v>
      </c>
      <c r="E12" s="67" t="s">
        <v>216</v>
      </c>
      <c r="F12" s="67" t="s">
        <v>216</v>
      </c>
      <c r="G12" s="67" t="s">
        <v>216</v>
      </c>
      <c r="H12" s="67" t="s">
        <v>216</v>
      </c>
      <c r="I12" s="67" t="s">
        <v>216</v>
      </c>
      <c r="J12" s="278">
        <v>75</v>
      </c>
      <c r="K12" s="279"/>
    </row>
    <row r="13" spans="1:11" ht="30" x14ac:dyDescent="0.25">
      <c r="A13" s="134"/>
      <c r="B13" s="257" t="s">
        <v>177</v>
      </c>
      <c r="C13" s="258"/>
      <c r="D13" s="258"/>
      <c r="E13" s="258"/>
      <c r="F13" s="258"/>
      <c r="G13" s="258"/>
      <c r="H13" s="258"/>
      <c r="I13" s="259"/>
      <c r="J13" s="121" t="s">
        <v>50</v>
      </c>
      <c r="K13" s="123" t="s">
        <v>51</v>
      </c>
    </row>
    <row r="14" spans="1:11" ht="14.25" x14ac:dyDescent="0.2">
      <c r="A14" s="103" t="s">
        <v>8</v>
      </c>
      <c r="B14" s="217">
        <v>14470</v>
      </c>
      <c r="C14" s="218">
        <v>9049</v>
      </c>
      <c r="D14" s="218">
        <v>12333</v>
      </c>
      <c r="E14" s="218">
        <v>13918</v>
      </c>
      <c r="F14" s="218">
        <v>8651</v>
      </c>
      <c r="G14" s="218">
        <v>13398</v>
      </c>
      <c r="H14" s="218">
        <v>9662</v>
      </c>
      <c r="I14" s="152">
        <v>14708</v>
      </c>
      <c r="J14" s="164">
        <v>96189</v>
      </c>
      <c r="K14" s="165">
        <v>18</v>
      </c>
    </row>
    <row r="15" spans="1:11" ht="14.25" x14ac:dyDescent="0.2">
      <c r="A15" s="116" t="s">
        <v>11</v>
      </c>
      <c r="B15" s="221">
        <v>6721</v>
      </c>
      <c r="C15" s="201">
        <v>9770</v>
      </c>
      <c r="D15" s="201">
        <v>14666</v>
      </c>
      <c r="E15" s="201">
        <v>9497</v>
      </c>
      <c r="F15" s="201">
        <v>1528</v>
      </c>
      <c r="G15" s="201">
        <v>9189</v>
      </c>
      <c r="H15" s="201">
        <v>15258</v>
      </c>
      <c r="I15" s="157">
        <v>16382</v>
      </c>
      <c r="J15" s="166">
        <v>83011</v>
      </c>
      <c r="K15" s="167">
        <v>15</v>
      </c>
    </row>
    <row r="16" spans="1:11" ht="14.25" x14ac:dyDescent="0.2">
      <c r="A16" s="116" t="s">
        <v>14</v>
      </c>
      <c r="B16" s="221">
        <v>3672</v>
      </c>
      <c r="C16" s="201">
        <v>10330</v>
      </c>
      <c r="D16" s="201">
        <v>5407</v>
      </c>
      <c r="E16" s="201">
        <v>5143</v>
      </c>
      <c r="F16" s="201">
        <v>682</v>
      </c>
      <c r="G16" s="201">
        <v>11967</v>
      </c>
      <c r="H16" s="201">
        <v>8563</v>
      </c>
      <c r="I16" s="157">
        <v>6140</v>
      </c>
      <c r="J16" s="166">
        <v>51904</v>
      </c>
      <c r="K16" s="167">
        <v>9</v>
      </c>
    </row>
    <row r="17" spans="1:11" ht="14.25" x14ac:dyDescent="0.2">
      <c r="A17" s="116" t="s">
        <v>15</v>
      </c>
      <c r="B17" s="221">
        <v>5936</v>
      </c>
      <c r="C17" s="201">
        <v>5322</v>
      </c>
      <c r="D17" s="201">
        <v>7584</v>
      </c>
      <c r="E17" s="201">
        <v>6798</v>
      </c>
      <c r="F17" s="201">
        <v>960</v>
      </c>
      <c r="G17" s="201">
        <v>5911</v>
      </c>
      <c r="H17" s="201">
        <v>6552</v>
      </c>
      <c r="I17" s="157">
        <v>5811</v>
      </c>
      <c r="J17" s="166">
        <v>44874</v>
      </c>
      <c r="K17" s="167">
        <v>8</v>
      </c>
    </row>
    <row r="18" spans="1:11" ht="14.25" x14ac:dyDescent="0.2">
      <c r="A18" s="116" t="s">
        <v>12</v>
      </c>
      <c r="B18" s="221">
        <v>4857</v>
      </c>
      <c r="C18" s="201">
        <v>5120</v>
      </c>
      <c r="D18" s="201">
        <v>13110</v>
      </c>
      <c r="E18" s="201">
        <v>7402</v>
      </c>
      <c r="F18" s="201">
        <v>693</v>
      </c>
      <c r="G18" s="201">
        <v>6944</v>
      </c>
      <c r="H18" s="201">
        <v>18525</v>
      </c>
      <c r="I18" s="157">
        <v>7838</v>
      </c>
      <c r="J18" s="166">
        <v>64489</v>
      </c>
      <c r="K18" s="167">
        <v>12</v>
      </c>
    </row>
    <row r="19" spans="1:11" ht="14.25" x14ac:dyDescent="0.2">
      <c r="A19" s="116" t="s">
        <v>17</v>
      </c>
      <c r="B19" s="221">
        <v>2105</v>
      </c>
      <c r="C19" s="201">
        <v>2010</v>
      </c>
      <c r="D19" s="201">
        <v>1550</v>
      </c>
      <c r="E19" s="201">
        <v>2212</v>
      </c>
      <c r="F19" s="201">
        <v>234</v>
      </c>
      <c r="G19" s="201">
        <v>3224</v>
      </c>
      <c r="H19" s="201">
        <v>1679</v>
      </c>
      <c r="I19" s="157">
        <v>1378</v>
      </c>
      <c r="J19" s="166">
        <v>14392</v>
      </c>
      <c r="K19" s="167">
        <v>2</v>
      </c>
    </row>
    <row r="20" spans="1:11" ht="16.5" x14ac:dyDescent="0.2">
      <c r="A20" s="116" t="s">
        <v>108</v>
      </c>
      <c r="B20" s="221">
        <v>691</v>
      </c>
      <c r="C20" s="201">
        <v>665</v>
      </c>
      <c r="D20" s="201">
        <v>382</v>
      </c>
      <c r="E20" s="201">
        <v>444</v>
      </c>
      <c r="F20" s="201">
        <v>150</v>
      </c>
      <c r="G20" s="201">
        <v>779</v>
      </c>
      <c r="H20" s="201">
        <v>413</v>
      </c>
      <c r="I20" s="157">
        <v>666</v>
      </c>
      <c r="J20" s="166">
        <v>4190</v>
      </c>
      <c r="K20" s="113" t="s">
        <v>214</v>
      </c>
    </row>
    <row r="21" spans="1:11" ht="16.5" x14ac:dyDescent="0.2">
      <c r="A21" s="116" t="s">
        <v>109</v>
      </c>
      <c r="B21" s="221">
        <v>346</v>
      </c>
      <c r="C21" s="201">
        <v>431</v>
      </c>
      <c r="D21" s="201">
        <v>616</v>
      </c>
      <c r="E21" s="201">
        <v>614</v>
      </c>
      <c r="F21" s="201">
        <v>78</v>
      </c>
      <c r="G21" s="201">
        <v>421</v>
      </c>
      <c r="H21" s="201">
        <v>838</v>
      </c>
      <c r="I21" s="157">
        <v>632</v>
      </c>
      <c r="J21" s="166">
        <v>3976</v>
      </c>
      <c r="K21" s="113" t="s">
        <v>214</v>
      </c>
    </row>
    <row r="22" spans="1:11" ht="16.5" x14ac:dyDescent="0.2">
      <c r="A22" s="116" t="s">
        <v>110</v>
      </c>
      <c r="B22" s="221">
        <v>183</v>
      </c>
      <c r="C22" s="201">
        <v>210</v>
      </c>
      <c r="D22" s="201">
        <v>576</v>
      </c>
      <c r="E22" s="201">
        <v>362</v>
      </c>
      <c r="F22" s="201">
        <v>139</v>
      </c>
      <c r="G22" s="201">
        <v>157</v>
      </c>
      <c r="H22" s="201">
        <v>275</v>
      </c>
      <c r="I22" s="157">
        <v>656</v>
      </c>
      <c r="J22" s="166">
        <v>2558</v>
      </c>
      <c r="K22" s="113" t="s">
        <v>214</v>
      </c>
    </row>
    <row r="23" spans="1:11" ht="16.5" x14ac:dyDescent="0.2">
      <c r="A23" s="116" t="s">
        <v>111</v>
      </c>
      <c r="B23" s="221">
        <v>196</v>
      </c>
      <c r="C23" s="201">
        <v>281</v>
      </c>
      <c r="D23" s="201">
        <v>538</v>
      </c>
      <c r="E23" s="201">
        <v>253</v>
      </c>
      <c r="F23" s="201">
        <v>150</v>
      </c>
      <c r="G23" s="201">
        <v>169</v>
      </c>
      <c r="H23" s="201">
        <v>351</v>
      </c>
      <c r="I23" s="157">
        <v>352</v>
      </c>
      <c r="J23" s="166">
        <v>2290</v>
      </c>
      <c r="K23" s="113" t="s">
        <v>214</v>
      </c>
    </row>
    <row r="24" spans="1:11" ht="16.5" x14ac:dyDescent="0.2">
      <c r="A24" s="116" t="s">
        <v>112</v>
      </c>
      <c r="B24" s="221">
        <v>219</v>
      </c>
      <c r="C24" s="201">
        <v>174</v>
      </c>
      <c r="D24" s="201">
        <v>143</v>
      </c>
      <c r="E24" s="201">
        <v>186</v>
      </c>
      <c r="F24" s="201">
        <v>67</v>
      </c>
      <c r="G24" s="201">
        <v>220</v>
      </c>
      <c r="H24" s="201">
        <v>135</v>
      </c>
      <c r="I24" s="157">
        <v>139</v>
      </c>
      <c r="J24" s="166">
        <v>1283</v>
      </c>
      <c r="K24" s="113" t="s">
        <v>214</v>
      </c>
    </row>
    <row r="25" spans="1:11" ht="16.5" x14ac:dyDescent="0.2">
      <c r="A25" s="116" t="s">
        <v>113</v>
      </c>
      <c r="B25" s="221">
        <v>159</v>
      </c>
      <c r="C25" s="201">
        <v>164</v>
      </c>
      <c r="D25" s="201">
        <v>174</v>
      </c>
      <c r="E25" s="201">
        <v>220</v>
      </c>
      <c r="F25" s="201">
        <v>35</v>
      </c>
      <c r="G25" s="201">
        <v>177</v>
      </c>
      <c r="H25" s="201">
        <v>161</v>
      </c>
      <c r="I25" s="157">
        <v>139</v>
      </c>
      <c r="J25" s="166">
        <v>1229</v>
      </c>
      <c r="K25" s="113" t="s">
        <v>214</v>
      </c>
    </row>
    <row r="26" spans="1:11" ht="16.5" x14ac:dyDescent="0.2">
      <c r="A26" s="116" t="s">
        <v>114</v>
      </c>
      <c r="B26" s="221">
        <v>62</v>
      </c>
      <c r="C26" s="201">
        <v>62</v>
      </c>
      <c r="D26" s="201">
        <v>47</v>
      </c>
      <c r="E26" s="201">
        <v>65</v>
      </c>
      <c r="F26" s="201">
        <v>7</v>
      </c>
      <c r="G26" s="201">
        <v>66</v>
      </c>
      <c r="H26" s="201">
        <v>55</v>
      </c>
      <c r="I26" s="157">
        <v>41</v>
      </c>
      <c r="J26" s="166">
        <v>405</v>
      </c>
      <c r="K26" s="113" t="s">
        <v>214</v>
      </c>
    </row>
    <row r="27" spans="1:11" ht="16.5" x14ac:dyDescent="0.2">
      <c r="A27" s="104" t="s">
        <v>115</v>
      </c>
      <c r="B27" s="219">
        <v>72</v>
      </c>
      <c r="C27" s="223">
        <v>41</v>
      </c>
      <c r="D27" s="223">
        <v>55</v>
      </c>
      <c r="E27" s="223">
        <v>63</v>
      </c>
      <c r="F27" s="223">
        <v>9</v>
      </c>
      <c r="G27" s="223">
        <v>65</v>
      </c>
      <c r="H27" s="223">
        <v>48</v>
      </c>
      <c r="I27" s="220">
        <v>49</v>
      </c>
      <c r="J27" s="213">
        <v>402</v>
      </c>
      <c r="K27" s="113" t="s">
        <v>214</v>
      </c>
    </row>
    <row r="28" spans="1:11" s="9" customFormat="1" ht="15" x14ac:dyDescent="0.25">
      <c r="A28" s="20" t="s">
        <v>178</v>
      </c>
      <c r="B28" s="12">
        <v>39689</v>
      </c>
      <c r="C28" s="13">
        <v>43629</v>
      </c>
      <c r="D28" s="13">
        <v>57181</v>
      </c>
      <c r="E28" s="13">
        <v>47177</v>
      </c>
      <c r="F28" s="13">
        <v>13383</v>
      </c>
      <c r="G28" s="13">
        <v>52687</v>
      </c>
      <c r="H28" s="13">
        <v>62515</v>
      </c>
      <c r="I28" s="14">
        <v>54931</v>
      </c>
      <c r="J28" s="5">
        <v>371192</v>
      </c>
      <c r="K28" s="44">
        <v>64</v>
      </c>
    </row>
    <row r="29" spans="1:11" ht="14.25" x14ac:dyDescent="0.2">
      <c r="A29" s="103" t="s">
        <v>20</v>
      </c>
      <c r="B29" s="217">
        <v>1686</v>
      </c>
      <c r="C29" s="218">
        <v>1428</v>
      </c>
      <c r="D29" s="218">
        <v>583</v>
      </c>
      <c r="E29" s="218">
        <v>1406</v>
      </c>
      <c r="F29" s="218">
        <v>150</v>
      </c>
      <c r="G29" s="218">
        <v>2481</v>
      </c>
      <c r="H29" s="218">
        <v>746</v>
      </c>
      <c r="I29" s="152">
        <v>526</v>
      </c>
      <c r="J29" s="164">
        <v>9006</v>
      </c>
      <c r="K29" s="165">
        <v>1</v>
      </c>
    </row>
    <row r="30" spans="1:11" ht="14.25" x14ac:dyDescent="0.2">
      <c r="A30" s="116" t="s">
        <v>28</v>
      </c>
      <c r="B30" s="221">
        <v>1938</v>
      </c>
      <c r="C30" s="201">
        <v>1988</v>
      </c>
      <c r="D30" s="201">
        <v>1172</v>
      </c>
      <c r="E30" s="201">
        <v>1578</v>
      </c>
      <c r="F30" s="201">
        <v>267</v>
      </c>
      <c r="G30" s="201">
        <v>2691</v>
      </c>
      <c r="H30" s="201">
        <v>1491</v>
      </c>
      <c r="I30" s="157">
        <v>1018</v>
      </c>
      <c r="J30" s="166">
        <v>12143</v>
      </c>
      <c r="K30" s="167">
        <v>2</v>
      </c>
    </row>
    <row r="31" spans="1:11" ht="14.25" x14ac:dyDescent="0.2">
      <c r="A31" s="116" t="s">
        <v>32</v>
      </c>
      <c r="B31" s="221">
        <v>2775</v>
      </c>
      <c r="C31" s="201">
        <v>1379</v>
      </c>
      <c r="D31" s="201">
        <v>807</v>
      </c>
      <c r="E31" s="201">
        <v>1709</v>
      </c>
      <c r="F31" s="201">
        <v>140</v>
      </c>
      <c r="G31" s="201">
        <v>3286</v>
      </c>
      <c r="H31" s="201">
        <v>1041</v>
      </c>
      <c r="I31" s="157">
        <v>573</v>
      </c>
      <c r="J31" s="166">
        <v>11710</v>
      </c>
      <c r="K31" s="167">
        <v>2</v>
      </c>
    </row>
    <row r="32" spans="1:11" ht="14.25" x14ac:dyDescent="0.2">
      <c r="A32" s="116" t="s">
        <v>23</v>
      </c>
      <c r="B32" s="221">
        <v>3324</v>
      </c>
      <c r="C32" s="201">
        <v>3135</v>
      </c>
      <c r="D32" s="201">
        <v>1615</v>
      </c>
      <c r="E32" s="201">
        <v>2450</v>
      </c>
      <c r="F32" s="201">
        <v>268</v>
      </c>
      <c r="G32" s="201">
        <v>3474</v>
      </c>
      <c r="H32" s="201">
        <v>2749</v>
      </c>
      <c r="I32" s="157">
        <v>1508</v>
      </c>
      <c r="J32" s="166">
        <v>18523</v>
      </c>
      <c r="K32" s="167">
        <v>4</v>
      </c>
    </row>
    <row r="33" spans="1:11" ht="14.25" x14ac:dyDescent="0.2">
      <c r="A33" s="116" t="s">
        <v>34</v>
      </c>
      <c r="B33" s="221">
        <v>845</v>
      </c>
      <c r="C33" s="201">
        <v>839</v>
      </c>
      <c r="D33" s="201">
        <v>575</v>
      </c>
      <c r="E33" s="201">
        <v>723</v>
      </c>
      <c r="F33" s="201">
        <v>79</v>
      </c>
      <c r="G33" s="201">
        <v>910</v>
      </c>
      <c r="H33" s="201">
        <v>578</v>
      </c>
      <c r="I33" s="157">
        <v>272</v>
      </c>
      <c r="J33" s="166">
        <v>4821</v>
      </c>
      <c r="K33" s="167">
        <v>1</v>
      </c>
    </row>
    <row r="34" spans="1:11" ht="14.25" x14ac:dyDescent="0.2">
      <c r="A34" s="116" t="s">
        <v>35</v>
      </c>
      <c r="B34" s="221">
        <v>1672</v>
      </c>
      <c r="C34" s="201">
        <v>1711</v>
      </c>
      <c r="D34" s="201">
        <v>843</v>
      </c>
      <c r="E34" s="201">
        <v>1083</v>
      </c>
      <c r="F34" s="201">
        <v>112</v>
      </c>
      <c r="G34" s="201">
        <v>1852</v>
      </c>
      <c r="H34" s="201">
        <v>995</v>
      </c>
      <c r="I34" s="157">
        <v>785</v>
      </c>
      <c r="J34" s="166">
        <v>9053</v>
      </c>
      <c r="K34" s="167">
        <v>1</v>
      </c>
    </row>
    <row r="35" spans="1:11" ht="16.5" x14ac:dyDescent="0.2">
      <c r="A35" s="116" t="s">
        <v>116</v>
      </c>
      <c r="B35" s="221">
        <v>125</v>
      </c>
      <c r="C35" s="201">
        <v>93</v>
      </c>
      <c r="D35" s="201">
        <v>73</v>
      </c>
      <c r="E35" s="201">
        <v>125</v>
      </c>
      <c r="F35" s="201">
        <v>8</v>
      </c>
      <c r="G35" s="201">
        <v>274</v>
      </c>
      <c r="H35" s="201">
        <v>76</v>
      </c>
      <c r="I35" s="157">
        <v>58</v>
      </c>
      <c r="J35" s="166">
        <v>832</v>
      </c>
      <c r="K35" s="113" t="s">
        <v>214</v>
      </c>
    </row>
    <row r="36" spans="1:11" ht="16.5" x14ac:dyDescent="0.2">
      <c r="A36" s="116" t="s">
        <v>117</v>
      </c>
      <c r="B36" s="221">
        <v>81</v>
      </c>
      <c r="C36" s="201">
        <v>90</v>
      </c>
      <c r="D36" s="201">
        <v>46</v>
      </c>
      <c r="E36" s="201">
        <v>82</v>
      </c>
      <c r="F36" s="201">
        <v>17</v>
      </c>
      <c r="G36" s="201">
        <v>113</v>
      </c>
      <c r="H36" s="201">
        <v>54</v>
      </c>
      <c r="I36" s="157">
        <v>36</v>
      </c>
      <c r="J36" s="166">
        <v>519</v>
      </c>
      <c r="K36" s="113" t="s">
        <v>214</v>
      </c>
    </row>
    <row r="37" spans="1:11" ht="16.5" x14ac:dyDescent="0.2">
      <c r="A37" s="104" t="s">
        <v>118</v>
      </c>
      <c r="B37" s="219">
        <v>68</v>
      </c>
      <c r="C37" s="223">
        <v>67</v>
      </c>
      <c r="D37" s="223">
        <v>17</v>
      </c>
      <c r="E37" s="223">
        <v>70</v>
      </c>
      <c r="F37" s="223">
        <v>10</v>
      </c>
      <c r="G37" s="223">
        <v>77</v>
      </c>
      <c r="H37" s="223">
        <v>56</v>
      </c>
      <c r="I37" s="220">
        <v>28</v>
      </c>
      <c r="J37" s="213">
        <v>393</v>
      </c>
      <c r="K37" s="113" t="s">
        <v>214</v>
      </c>
    </row>
    <row r="38" spans="1:11" s="9" customFormat="1" ht="15" x14ac:dyDescent="0.25">
      <c r="A38" s="20" t="s">
        <v>179</v>
      </c>
      <c r="B38" s="12">
        <v>12514</v>
      </c>
      <c r="C38" s="13">
        <v>10730</v>
      </c>
      <c r="D38" s="13">
        <v>5731</v>
      </c>
      <c r="E38" s="13">
        <v>9226</v>
      </c>
      <c r="F38" s="13">
        <v>1051</v>
      </c>
      <c r="G38" s="13">
        <v>15158</v>
      </c>
      <c r="H38" s="13">
        <v>7786</v>
      </c>
      <c r="I38" s="14">
        <v>4804</v>
      </c>
      <c r="J38" s="5">
        <v>67000</v>
      </c>
      <c r="K38" s="44">
        <v>11</v>
      </c>
    </row>
    <row r="39" spans="1:11" ht="47.25" customHeight="1" x14ac:dyDescent="0.2">
      <c r="A39" s="240" t="s">
        <v>172</v>
      </c>
      <c r="B39" s="241"/>
      <c r="C39" s="241"/>
      <c r="D39" s="241"/>
      <c r="E39" s="241"/>
      <c r="F39" s="241"/>
      <c r="G39" s="241"/>
      <c r="H39" s="241"/>
      <c r="I39" s="241"/>
      <c r="J39" s="241"/>
      <c r="K39" s="242"/>
    </row>
    <row r="40" spans="1:11" ht="15" x14ac:dyDescent="0.25">
      <c r="A40" s="174"/>
      <c r="B40" s="141"/>
      <c r="C40" s="141"/>
      <c r="D40" s="141"/>
      <c r="E40" s="141"/>
      <c r="F40" s="141"/>
      <c r="G40" s="141"/>
      <c r="H40" s="141"/>
      <c r="I40" s="141"/>
      <c r="J40" s="141"/>
      <c r="K40" s="141"/>
    </row>
    <row r="41" spans="1:11" ht="15" x14ac:dyDescent="0.25">
      <c r="A41" s="119" t="s">
        <v>156</v>
      </c>
      <c r="B41" s="141"/>
      <c r="C41" s="141"/>
      <c r="D41" s="141"/>
      <c r="E41" s="141"/>
      <c r="F41" s="141"/>
      <c r="G41" s="141"/>
      <c r="H41" s="141"/>
      <c r="I41" s="141"/>
      <c r="J41" s="141"/>
      <c r="K41" s="141"/>
    </row>
    <row r="42" spans="1:11" ht="15" x14ac:dyDescent="0.25">
      <c r="A42" s="174"/>
      <c r="B42" s="141"/>
      <c r="C42" s="141"/>
      <c r="D42" s="141"/>
      <c r="E42" s="141"/>
      <c r="F42" s="141"/>
      <c r="G42" s="141"/>
      <c r="H42" s="141"/>
      <c r="I42" s="141"/>
      <c r="J42" s="141"/>
      <c r="K42" s="141"/>
    </row>
    <row r="43" spans="1:11" ht="15" x14ac:dyDescent="0.25">
      <c r="A43" s="174"/>
      <c r="B43" s="141"/>
      <c r="C43" s="141"/>
      <c r="D43" s="141"/>
      <c r="E43" s="141"/>
      <c r="F43" s="141"/>
      <c r="G43" s="141"/>
      <c r="H43" s="141"/>
      <c r="I43" s="141"/>
      <c r="J43" s="141"/>
      <c r="K43" s="141"/>
    </row>
    <row r="44" spans="1:11" x14ac:dyDescent="0.2">
      <c r="A44" s="108" t="s">
        <v>181</v>
      </c>
      <c r="B44" s="88"/>
      <c r="C44" s="88"/>
      <c r="D44" s="88"/>
      <c r="E44" s="88"/>
      <c r="F44" s="88"/>
      <c r="G44" s="88"/>
      <c r="H44" s="88"/>
      <c r="I44" s="88"/>
      <c r="J44" s="88"/>
      <c r="K44" s="88"/>
    </row>
  </sheetData>
  <mergeCells count="15">
    <mergeCell ref="J12:K12"/>
    <mergeCell ref="J4:K4"/>
    <mergeCell ref="J5:K5"/>
    <mergeCell ref="A39:K39"/>
    <mergeCell ref="A1:K1"/>
    <mergeCell ref="A2:A3"/>
    <mergeCell ref="B2:I2"/>
    <mergeCell ref="J2:K3"/>
    <mergeCell ref="B13:I13"/>
    <mergeCell ref="J6:K6"/>
    <mergeCell ref="J7:K7"/>
    <mergeCell ref="J8:K8"/>
    <mergeCell ref="J9:K9"/>
    <mergeCell ref="J10:K10"/>
    <mergeCell ref="J11:K11"/>
  </mergeCells>
  <phoneticPr fontId="28" type="noConversion"/>
  <hyperlinks>
    <hyperlink ref="A44" location="Index!A1" display="Terug naar index" xr:uid="{00000000-0004-0000-0900-000000000000}"/>
  </hyperlinks>
  <printOptions horizontalCentered="1" verticalCentered="1"/>
  <pageMargins left="0.74803149606299213" right="0.74803149606299213" top="0.98425196850393704" bottom="0.98425196850393704" header="0.51181102362204722" footer="0.51181102362204722"/>
  <pageSetup paperSize="9" scale="63" orientation="landscape" r:id="rId1"/>
  <headerFooter scaleWithDoc="0" alignWithMargins="0">
    <oddHeader>&amp;LBrussels Hoofdstedelijk Parlement&amp;CVERKIEZINGEN</oddHeader>
    <oddFooter>&amp;C&amp;P/&amp;N&amp;R© BISA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I22"/>
  <sheetViews>
    <sheetView showGridLines="0" zoomScale="80" zoomScaleNormal="80" zoomScaleSheetLayoutView="100" workbookViewId="0">
      <selection sqref="A1:I1"/>
    </sheetView>
  </sheetViews>
  <sheetFormatPr baseColWidth="10" defaultColWidth="11.42578125" defaultRowHeight="12.75" x14ac:dyDescent="0.2"/>
  <cols>
    <col min="1" max="1" width="68" customWidth="1"/>
    <col min="2" max="9" width="17.28515625" customWidth="1"/>
  </cols>
  <sheetData>
    <row r="1" spans="1:9" ht="60" customHeight="1" x14ac:dyDescent="0.2">
      <c r="A1" s="237" t="s">
        <v>239</v>
      </c>
      <c r="B1" s="238"/>
      <c r="C1" s="238"/>
      <c r="D1" s="238"/>
      <c r="E1" s="238"/>
      <c r="F1" s="238"/>
      <c r="G1" s="238"/>
      <c r="H1" s="238"/>
      <c r="I1" s="239"/>
    </row>
    <row r="2" spans="1:9" ht="15" x14ac:dyDescent="0.2">
      <c r="A2" s="95"/>
      <c r="B2" s="96">
        <v>32677</v>
      </c>
      <c r="C2" s="96">
        <v>34840</v>
      </c>
      <c r="D2" s="96">
        <v>36324</v>
      </c>
      <c r="E2" s="96">
        <v>38151</v>
      </c>
      <c r="F2" s="96">
        <v>39971</v>
      </c>
      <c r="G2" s="96">
        <v>41784</v>
      </c>
      <c r="H2" s="97">
        <v>43611</v>
      </c>
      <c r="I2" s="97">
        <v>45452</v>
      </c>
    </row>
    <row r="3" spans="1:9" ht="15" customHeight="1" x14ac:dyDescent="0.2">
      <c r="A3" s="98" t="s">
        <v>1</v>
      </c>
      <c r="B3" s="99">
        <v>582947</v>
      </c>
      <c r="C3" s="99">
        <v>537394</v>
      </c>
      <c r="D3" s="99">
        <v>539160</v>
      </c>
      <c r="E3" s="99">
        <v>564182</v>
      </c>
      <c r="F3" s="99">
        <v>574793</v>
      </c>
      <c r="G3" s="99">
        <v>584310</v>
      </c>
      <c r="H3" s="99">
        <v>588203</v>
      </c>
      <c r="I3" s="99">
        <v>597149</v>
      </c>
    </row>
    <row r="4" spans="1:9" ht="15" customHeight="1" x14ac:dyDescent="0.2">
      <c r="A4" s="100" t="s">
        <v>2</v>
      </c>
      <c r="B4" s="101">
        <v>477689</v>
      </c>
      <c r="C4" s="101">
        <v>445028</v>
      </c>
      <c r="D4" s="101">
        <v>448839</v>
      </c>
      <c r="E4" s="101">
        <v>471528</v>
      </c>
      <c r="F4" s="101">
        <v>484719</v>
      </c>
      <c r="G4" s="101">
        <v>488583</v>
      </c>
      <c r="H4" s="101">
        <v>490917</v>
      </c>
      <c r="I4" s="101">
        <v>500759</v>
      </c>
    </row>
    <row r="5" spans="1:9" ht="15" customHeight="1" x14ac:dyDescent="0.2">
      <c r="A5" s="102" t="s">
        <v>3</v>
      </c>
      <c r="B5" s="101">
        <v>39497</v>
      </c>
      <c r="C5" s="101">
        <v>32051</v>
      </c>
      <c r="D5" s="101">
        <v>22098</v>
      </c>
      <c r="E5" s="101">
        <v>17796</v>
      </c>
      <c r="F5" s="101">
        <v>24031</v>
      </c>
      <c r="G5" s="101">
        <v>26156</v>
      </c>
      <c r="H5" s="101">
        <v>32643</v>
      </c>
      <c r="I5" s="101">
        <v>30619</v>
      </c>
    </row>
    <row r="6" spans="1:9" ht="15" customHeight="1" x14ac:dyDescent="0.2">
      <c r="A6" s="103" t="s">
        <v>164</v>
      </c>
      <c r="B6" s="101">
        <v>371192</v>
      </c>
      <c r="C6" s="101">
        <v>356231</v>
      </c>
      <c r="D6" s="101">
        <v>366195</v>
      </c>
      <c r="E6" s="101">
        <v>391216</v>
      </c>
      <c r="F6" s="101">
        <v>408870</v>
      </c>
      <c r="G6" s="101">
        <v>409048</v>
      </c>
      <c r="H6" s="101">
        <f>74246+29436+65502+6605+53638+52297+10052+85530+1496+522+2029+5113+697+1115</f>
        <v>388278</v>
      </c>
      <c r="I6" s="101">
        <v>389761</v>
      </c>
    </row>
    <row r="7" spans="1:9" ht="15" customHeight="1" x14ac:dyDescent="0.2">
      <c r="A7" s="104" t="s">
        <v>220</v>
      </c>
      <c r="B7" s="101">
        <v>67000</v>
      </c>
      <c r="C7" s="101">
        <v>56746</v>
      </c>
      <c r="D7" s="101">
        <v>60546</v>
      </c>
      <c r="E7" s="101">
        <v>62516</v>
      </c>
      <c r="F7" s="101">
        <v>51818</v>
      </c>
      <c r="G7" s="101">
        <v>53379</v>
      </c>
      <c r="H7" s="101">
        <f>11051+12578+5838+5231+14425+3629+3021+691+10540+2992</f>
        <v>69996</v>
      </c>
      <c r="I7" s="101">
        <v>80379</v>
      </c>
    </row>
    <row r="8" spans="1:9" ht="15" customHeight="1" x14ac:dyDescent="0.25">
      <c r="A8" s="20" t="s">
        <v>4</v>
      </c>
      <c r="B8" s="62">
        <v>438192</v>
      </c>
      <c r="C8" s="62">
        <v>412977</v>
      </c>
      <c r="D8" s="62">
        <v>426741</v>
      </c>
      <c r="E8" s="62">
        <v>453732</v>
      </c>
      <c r="F8" s="62">
        <v>460688</v>
      </c>
      <c r="G8" s="62">
        <v>462427</v>
      </c>
      <c r="H8" s="62">
        <v>458274</v>
      </c>
      <c r="I8" s="62">
        <v>470140</v>
      </c>
    </row>
    <row r="9" spans="1:9" ht="15" customHeight="1" x14ac:dyDescent="0.2">
      <c r="A9" s="100" t="s">
        <v>162</v>
      </c>
      <c r="B9" s="105">
        <v>64</v>
      </c>
      <c r="C9" s="105">
        <v>65</v>
      </c>
      <c r="D9" s="105">
        <v>64</v>
      </c>
      <c r="E9" s="105">
        <v>72</v>
      </c>
      <c r="F9" s="105">
        <v>72</v>
      </c>
      <c r="G9" s="105">
        <v>72</v>
      </c>
      <c r="H9" s="105">
        <v>72</v>
      </c>
      <c r="I9" s="105">
        <v>72</v>
      </c>
    </row>
    <row r="10" spans="1:9" ht="15" customHeight="1" x14ac:dyDescent="0.2">
      <c r="A10" s="106" t="s">
        <v>163</v>
      </c>
      <c r="B10" s="107">
        <v>11</v>
      </c>
      <c r="C10" s="107">
        <v>10</v>
      </c>
      <c r="D10" s="107">
        <v>11</v>
      </c>
      <c r="E10" s="107">
        <v>17</v>
      </c>
      <c r="F10" s="107">
        <v>17</v>
      </c>
      <c r="G10" s="107">
        <v>17</v>
      </c>
      <c r="H10" s="107">
        <v>17</v>
      </c>
      <c r="I10" s="107">
        <v>17</v>
      </c>
    </row>
    <row r="11" spans="1:9" ht="15" customHeight="1" x14ac:dyDescent="0.25">
      <c r="A11" s="20" t="s">
        <v>5</v>
      </c>
      <c r="B11" s="62">
        <v>75</v>
      </c>
      <c r="C11" s="62">
        <v>75</v>
      </c>
      <c r="D11" s="62">
        <v>75</v>
      </c>
      <c r="E11" s="62">
        <v>89</v>
      </c>
      <c r="F11" s="62">
        <v>89</v>
      </c>
      <c r="G11" s="62">
        <v>89</v>
      </c>
      <c r="H11" s="62">
        <v>89</v>
      </c>
      <c r="I11" s="62">
        <v>89</v>
      </c>
    </row>
    <row r="12" spans="1:9" ht="15" customHeight="1" x14ac:dyDescent="0.25">
      <c r="A12" s="65" t="s">
        <v>6</v>
      </c>
      <c r="B12" s="62">
        <v>23</v>
      </c>
      <c r="C12" s="62">
        <v>23</v>
      </c>
      <c r="D12" s="62">
        <v>27</v>
      </c>
      <c r="E12" s="62">
        <v>22</v>
      </c>
      <c r="F12" s="62">
        <v>32</v>
      </c>
      <c r="G12" s="62">
        <v>29</v>
      </c>
      <c r="H12" s="62">
        <v>24</v>
      </c>
      <c r="I12" s="62">
        <v>21</v>
      </c>
    </row>
    <row r="13" spans="1:9" ht="14.25" x14ac:dyDescent="0.2">
      <c r="A13" s="98" t="s">
        <v>160</v>
      </c>
      <c r="B13" s="99">
        <v>6</v>
      </c>
      <c r="C13" s="99">
        <v>5</v>
      </c>
      <c r="D13" s="99">
        <v>7</v>
      </c>
      <c r="E13" s="99">
        <v>5</v>
      </c>
      <c r="F13" s="99">
        <v>4</v>
      </c>
      <c r="G13" s="99">
        <v>6</v>
      </c>
      <c r="H13" s="99">
        <v>7</v>
      </c>
      <c r="I13" s="99">
        <v>6</v>
      </c>
    </row>
    <row r="14" spans="1:9" ht="14.25" x14ac:dyDescent="0.2">
      <c r="A14" s="106" t="s">
        <v>161</v>
      </c>
      <c r="B14" s="99">
        <v>6</v>
      </c>
      <c r="C14" s="99">
        <v>5</v>
      </c>
      <c r="D14" s="99">
        <v>4</v>
      </c>
      <c r="E14" s="99">
        <v>5</v>
      </c>
      <c r="F14" s="99">
        <v>6</v>
      </c>
      <c r="G14" s="99">
        <v>6</v>
      </c>
      <c r="H14" s="99">
        <v>8</v>
      </c>
      <c r="I14" s="99">
        <v>8</v>
      </c>
    </row>
    <row r="15" spans="1:9" ht="15" customHeight="1" x14ac:dyDescent="0.25">
      <c r="A15" s="20" t="s">
        <v>7</v>
      </c>
      <c r="B15" s="62">
        <v>12</v>
      </c>
      <c r="C15" s="62">
        <v>10</v>
      </c>
      <c r="D15" s="62">
        <v>11</v>
      </c>
      <c r="E15" s="62">
        <v>10</v>
      </c>
      <c r="F15" s="62">
        <v>10</v>
      </c>
      <c r="G15" s="62">
        <v>12</v>
      </c>
      <c r="H15" s="62">
        <v>15</v>
      </c>
      <c r="I15" s="62">
        <v>14</v>
      </c>
    </row>
    <row r="16" spans="1:9" ht="64.150000000000006" customHeight="1" x14ac:dyDescent="0.2">
      <c r="A16" s="240" t="s">
        <v>219</v>
      </c>
      <c r="B16" s="241"/>
      <c r="C16" s="241"/>
      <c r="D16" s="241"/>
      <c r="E16" s="241"/>
      <c r="F16" s="241"/>
      <c r="G16" s="241"/>
      <c r="H16" s="241"/>
      <c r="I16" s="242"/>
    </row>
    <row r="17" spans="1:9" ht="15.75" customHeight="1" x14ac:dyDescent="0.2">
      <c r="A17" s="244"/>
      <c r="B17" s="244"/>
      <c r="C17" s="244"/>
      <c r="D17" s="244"/>
      <c r="E17" s="244"/>
      <c r="F17" s="244"/>
      <c r="G17" s="244"/>
      <c r="H17" s="244"/>
      <c r="I17" s="244"/>
    </row>
    <row r="18" spans="1:9" ht="15.75" customHeight="1" x14ac:dyDescent="0.2">
      <c r="A18" s="243"/>
      <c r="B18" s="243"/>
      <c r="C18" s="243"/>
      <c r="D18" s="243"/>
      <c r="E18" s="243"/>
      <c r="F18" s="243"/>
      <c r="G18" s="243"/>
      <c r="H18" s="243"/>
      <c r="I18" s="243"/>
    </row>
    <row r="19" spans="1:9" x14ac:dyDescent="0.2">
      <c r="A19" s="108" t="s">
        <v>181</v>
      </c>
      <c r="B19" s="109"/>
      <c r="C19" s="88"/>
      <c r="D19" s="88"/>
      <c r="E19" s="88"/>
      <c r="F19" s="88"/>
      <c r="G19" s="88"/>
      <c r="H19" s="88"/>
      <c r="I19" s="88"/>
    </row>
    <row r="20" spans="1:9" x14ac:dyDescent="0.2">
      <c r="A20" s="88"/>
      <c r="B20" s="88"/>
      <c r="C20" s="88"/>
      <c r="D20" s="88"/>
      <c r="E20" s="88"/>
      <c r="F20" s="88"/>
      <c r="G20" s="88"/>
      <c r="H20" s="88"/>
      <c r="I20" s="88"/>
    </row>
    <row r="21" spans="1:9" x14ac:dyDescent="0.2">
      <c r="A21" s="88"/>
      <c r="B21" s="88"/>
      <c r="C21" s="88"/>
      <c r="D21" s="88"/>
      <c r="E21" s="88"/>
      <c r="F21" s="88"/>
      <c r="G21" s="88"/>
      <c r="H21" s="88"/>
      <c r="I21" s="88"/>
    </row>
    <row r="22" spans="1:9" x14ac:dyDescent="0.2">
      <c r="A22" s="88"/>
      <c r="B22" s="88"/>
      <c r="C22" s="88"/>
      <c r="D22" s="88"/>
      <c r="E22" s="88"/>
      <c r="F22" s="88"/>
      <c r="G22" s="88"/>
      <c r="H22" s="88"/>
      <c r="I22" s="88"/>
    </row>
  </sheetData>
  <mergeCells count="4">
    <mergeCell ref="A1:I1"/>
    <mergeCell ref="A16:I16"/>
    <mergeCell ref="A18:I18"/>
    <mergeCell ref="A17:I17"/>
  </mergeCells>
  <phoneticPr fontId="0" type="noConversion"/>
  <hyperlinks>
    <hyperlink ref="A19" location="Index!A1" display="Terug naar index" xr:uid="{00000000-0004-0000-0100-000000000000}"/>
  </hyperlinks>
  <printOptions horizontalCentered="1" verticalCentered="1"/>
  <pageMargins left="0.74803149606299213" right="0.74803149606299213" top="0.98425196850393704" bottom="0.98425196850393704" header="0.51181102362204722" footer="0.51181102362204722"/>
  <pageSetup paperSize="9" scale="64" orientation="landscape" r:id="rId1"/>
  <headerFooter scaleWithDoc="0" alignWithMargins="0">
    <oddHeader>&amp;LBrussels Hoofdstedelijk Parlement&amp;CVERKIEZINGEN</oddHeader>
    <oddFooter>&amp;C&amp;P/&amp;N&amp;R©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J76"/>
  <sheetViews>
    <sheetView showGridLines="0" zoomScale="80" zoomScaleNormal="80" zoomScaleSheetLayoutView="100" workbookViewId="0">
      <selection sqref="A1:I1"/>
    </sheetView>
  </sheetViews>
  <sheetFormatPr baseColWidth="10" defaultColWidth="11.42578125" defaultRowHeight="12.75" x14ac:dyDescent="0.2"/>
  <cols>
    <col min="1" max="1" width="34.85546875" customWidth="1"/>
    <col min="2" max="2" width="19.28515625" customWidth="1"/>
    <col min="3" max="9" width="14.7109375" customWidth="1"/>
  </cols>
  <sheetData>
    <row r="1" spans="1:9" ht="60" customHeight="1" x14ac:dyDescent="0.2">
      <c r="A1" s="245" t="s">
        <v>240</v>
      </c>
      <c r="B1" s="238"/>
      <c r="C1" s="238"/>
      <c r="D1" s="238"/>
      <c r="E1" s="238"/>
      <c r="F1" s="238"/>
      <c r="G1" s="238"/>
      <c r="H1" s="238"/>
      <c r="I1" s="239"/>
    </row>
    <row r="2" spans="1:9" ht="15" customHeight="1" x14ac:dyDescent="0.2">
      <c r="A2" s="110"/>
      <c r="B2" s="96">
        <v>32677</v>
      </c>
      <c r="C2" s="96">
        <v>34840</v>
      </c>
      <c r="D2" s="96">
        <v>36324</v>
      </c>
      <c r="E2" s="96">
        <v>38151</v>
      </c>
      <c r="F2" s="96">
        <v>39971</v>
      </c>
      <c r="G2" s="96">
        <v>41784</v>
      </c>
      <c r="H2" s="96">
        <v>43611</v>
      </c>
      <c r="I2" s="96">
        <v>45452</v>
      </c>
    </row>
    <row r="3" spans="1:9" s="1" customFormat="1" ht="15" customHeight="1" x14ac:dyDescent="0.2">
      <c r="A3" s="111" t="s">
        <v>205</v>
      </c>
      <c r="B3" s="112">
        <v>9</v>
      </c>
      <c r="C3" s="112">
        <v>7</v>
      </c>
      <c r="D3" s="112">
        <v>6</v>
      </c>
      <c r="E3" s="112">
        <v>10</v>
      </c>
      <c r="F3" s="112">
        <v>11</v>
      </c>
      <c r="G3" s="112">
        <v>9</v>
      </c>
      <c r="H3" s="112">
        <v>6</v>
      </c>
      <c r="I3" s="225" t="s">
        <v>214</v>
      </c>
    </row>
    <row r="4" spans="1:9" s="1" customFormat="1" ht="15" customHeight="1" x14ac:dyDescent="0.2">
      <c r="A4" s="111" t="s">
        <v>206</v>
      </c>
      <c r="B4" s="225" t="s">
        <v>214</v>
      </c>
      <c r="C4" s="225" t="s">
        <v>214</v>
      </c>
      <c r="D4" s="225" t="s">
        <v>214</v>
      </c>
      <c r="E4" s="225" t="s">
        <v>214</v>
      </c>
      <c r="F4" s="225" t="s">
        <v>214</v>
      </c>
      <c r="G4" s="225" t="s">
        <v>214</v>
      </c>
      <c r="H4" s="112">
        <v>1</v>
      </c>
      <c r="I4" s="225" t="s">
        <v>214</v>
      </c>
    </row>
    <row r="5" spans="1:9" s="1" customFormat="1" ht="15" customHeight="1" x14ac:dyDescent="0.2">
      <c r="A5" s="111" t="s">
        <v>193</v>
      </c>
      <c r="B5" s="225" t="s">
        <v>214</v>
      </c>
      <c r="C5" s="225" t="s">
        <v>214</v>
      </c>
      <c r="D5" s="225" t="s">
        <v>214</v>
      </c>
      <c r="E5" s="225" t="s">
        <v>214</v>
      </c>
      <c r="F5" s="225" t="s">
        <v>214</v>
      </c>
      <c r="G5" s="225" t="s">
        <v>214</v>
      </c>
      <c r="H5" s="112">
        <v>10</v>
      </c>
      <c r="I5" s="112">
        <v>6</v>
      </c>
    </row>
    <row r="6" spans="1:9" s="1" customFormat="1" ht="15" customHeight="1" x14ac:dyDescent="0.2">
      <c r="A6" s="111" t="s">
        <v>15</v>
      </c>
      <c r="B6" s="112">
        <v>8</v>
      </c>
      <c r="C6" s="112">
        <v>7</v>
      </c>
      <c r="D6" s="112">
        <v>14</v>
      </c>
      <c r="E6" s="112">
        <v>7</v>
      </c>
      <c r="F6" s="112">
        <v>16</v>
      </c>
      <c r="G6" s="112">
        <v>8</v>
      </c>
      <c r="H6" s="112">
        <v>15</v>
      </c>
      <c r="I6" s="112">
        <v>7</v>
      </c>
    </row>
    <row r="7" spans="1:9" s="1" customFormat="1" ht="15" customHeight="1" x14ac:dyDescent="0.2">
      <c r="A7" s="111" t="s">
        <v>207</v>
      </c>
      <c r="B7" s="112">
        <v>12</v>
      </c>
      <c r="C7" s="225" t="s">
        <v>214</v>
      </c>
      <c r="D7" s="225" t="s">
        <v>214</v>
      </c>
      <c r="E7" s="225" t="s">
        <v>214</v>
      </c>
      <c r="F7" s="225" t="s">
        <v>214</v>
      </c>
      <c r="G7" s="112">
        <v>12</v>
      </c>
      <c r="H7" s="225" t="s">
        <v>214</v>
      </c>
      <c r="I7" s="225" t="s">
        <v>214</v>
      </c>
    </row>
    <row r="8" spans="1:9" s="1" customFormat="1" ht="15" customHeight="1" x14ac:dyDescent="0.2">
      <c r="A8" s="111" t="s">
        <v>16</v>
      </c>
      <c r="B8" s="225" t="s">
        <v>214</v>
      </c>
      <c r="C8" s="112">
        <v>6</v>
      </c>
      <c r="D8" s="112">
        <v>2</v>
      </c>
      <c r="E8" s="112">
        <v>4</v>
      </c>
      <c r="F8" s="225" t="s">
        <v>214</v>
      </c>
      <c r="G8" s="225" t="s">
        <v>214</v>
      </c>
      <c r="H8" s="225" t="s">
        <v>214</v>
      </c>
      <c r="I8" s="225" t="s">
        <v>214</v>
      </c>
    </row>
    <row r="9" spans="1:9" s="1" customFormat="1" ht="15" customHeight="1" x14ac:dyDescent="0.2">
      <c r="A9" s="111" t="s">
        <v>18</v>
      </c>
      <c r="B9" s="225" t="s">
        <v>214</v>
      </c>
      <c r="C9" s="225" t="s">
        <v>214</v>
      </c>
      <c r="D9" s="112">
        <v>1</v>
      </c>
      <c r="E9" s="225" t="s">
        <v>214</v>
      </c>
      <c r="F9" s="225" t="s">
        <v>214</v>
      </c>
      <c r="G9" s="225" t="s">
        <v>214</v>
      </c>
      <c r="H9" s="225" t="s">
        <v>214</v>
      </c>
      <c r="I9" s="225" t="s">
        <v>214</v>
      </c>
    </row>
    <row r="10" spans="1:9" s="1" customFormat="1" ht="15" customHeight="1" x14ac:dyDescent="0.2">
      <c r="A10" s="111" t="s">
        <v>17</v>
      </c>
      <c r="B10" s="112">
        <v>2</v>
      </c>
      <c r="C10" s="225" t="s">
        <v>214</v>
      </c>
      <c r="D10" s="225" t="s">
        <v>214</v>
      </c>
      <c r="E10" s="225" t="s">
        <v>214</v>
      </c>
      <c r="F10" s="225" t="s">
        <v>214</v>
      </c>
      <c r="G10" s="225" t="s">
        <v>214</v>
      </c>
      <c r="H10" s="225" t="s">
        <v>214</v>
      </c>
      <c r="I10" s="225" t="s">
        <v>214</v>
      </c>
    </row>
    <row r="11" spans="1:9" s="1" customFormat="1" ht="15" customHeight="1" x14ac:dyDescent="0.25">
      <c r="A11" s="111" t="s">
        <v>241</v>
      </c>
      <c r="B11" s="225" t="s">
        <v>214</v>
      </c>
      <c r="C11" s="225" t="s">
        <v>214</v>
      </c>
      <c r="D11" s="225" t="s">
        <v>214</v>
      </c>
      <c r="E11" s="225" t="s">
        <v>214</v>
      </c>
      <c r="F11" s="225" t="s">
        <v>214</v>
      </c>
      <c r="G11" s="225" t="s">
        <v>214</v>
      </c>
      <c r="H11" s="225" t="s">
        <v>214</v>
      </c>
      <c r="I11" s="112">
        <v>8</v>
      </c>
    </row>
    <row r="12" spans="1:9" s="1" customFormat="1" ht="15" customHeight="1" x14ac:dyDescent="0.2">
      <c r="A12" s="111" t="s">
        <v>9</v>
      </c>
      <c r="B12" s="225" t="s">
        <v>214</v>
      </c>
      <c r="C12" s="225" t="s">
        <v>214</v>
      </c>
      <c r="D12" s="112">
        <v>27</v>
      </c>
      <c r="E12" s="112">
        <v>25</v>
      </c>
      <c r="F12" s="112">
        <v>24</v>
      </c>
      <c r="G12" s="112">
        <v>18</v>
      </c>
      <c r="H12" s="112">
        <v>13</v>
      </c>
      <c r="I12" s="112">
        <v>20</v>
      </c>
    </row>
    <row r="13" spans="1:9" s="1" customFormat="1" ht="15" customHeight="1" x14ac:dyDescent="0.2">
      <c r="A13" s="114" t="s">
        <v>11</v>
      </c>
      <c r="B13" s="112">
        <v>15</v>
      </c>
      <c r="C13" s="225" t="s">
        <v>214</v>
      </c>
      <c r="D13" s="225" t="s">
        <v>214</v>
      </c>
      <c r="E13" s="225" t="s">
        <v>214</v>
      </c>
      <c r="F13" s="225" t="s">
        <v>214</v>
      </c>
      <c r="G13" s="225" t="s">
        <v>214</v>
      </c>
      <c r="H13" s="225" t="s">
        <v>214</v>
      </c>
      <c r="I13" s="225" t="s">
        <v>214</v>
      </c>
    </row>
    <row r="14" spans="1:9" s="1" customFormat="1" ht="15" customHeight="1" x14ac:dyDescent="0.2">
      <c r="A14" s="111" t="s">
        <v>10</v>
      </c>
      <c r="B14" s="225" t="s">
        <v>214</v>
      </c>
      <c r="C14" s="112">
        <v>28</v>
      </c>
      <c r="D14" s="225" t="s">
        <v>214</v>
      </c>
      <c r="E14" s="225" t="s">
        <v>214</v>
      </c>
      <c r="F14" s="225" t="s">
        <v>214</v>
      </c>
      <c r="G14" s="225" t="s">
        <v>214</v>
      </c>
      <c r="H14" s="225" t="s">
        <v>214</v>
      </c>
      <c r="I14" s="225" t="s">
        <v>214</v>
      </c>
    </row>
    <row r="15" spans="1:9" s="1" customFormat="1" ht="15" customHeight="1" x14ac:dyDescent="0.2">
      <c r="A15" s="115" t="s">
        <v>8</v>
      </c>
      <c r="B15" s="112">
        <v>18</v>
      </c>
      <c r="C15" s="112">
        <v>17</v>
      </c>
      <c r="D15" s="112">
        <v>13</v>
      </c>
      <c r="E15" s="112">
        <v>26</v>
      </c>
      <c r="F15" s="112">
        <v>21</v>
      </c>
      <c r="G15" s="112">
        <v>21</v>
      </c>
      <c r="H15" s="112">
        <v>17</v>
      </c>
      <c r="I15" s="112">
        <v>16</v>
      </c>
    </row>
    <row r="16" spans="1:9" s="1" customFormat="1" ht="15" customHeight="1" x14ac:dyDescent="0.2">
      <c r="A16" s="111" t="s">
        <v>208</v>
      </c>
      <c r="B16" s="225" t="s">
        <v>214</v>
      </c>
      <c r="C16" s="225" t="s">
        <v>214</v>
      </c>
      <c r="D16" s="225" t="s">
        <v>214</v>
      </c>
      <c r="E16" s="225" t="s">
        <v>214</v>
      </c>
      <c r="F16" s="225" t="s">
        <v>214</v>
      </c>
      <c r="G16" s="225" t="s">
        <v>214</v>
      </c>
      <c r="H16" s="112">
        <v>10</v>
      </c>
      <c r="I16" s="112">
        <v>15</v>
      </c>
    </row>
    <row r="17" spans="1:9" s="1" customFormat="1" ht="15" customHeight="1" x14ac:dyDescent="0.2">
      <c r="A17" s="114" t="s">
        <v>131</v>
      </c>
      <c r="B17" s="225" t="s">
        <v>214</v>
      </c>
      <c r="C17" s="225" t="s">
        <v>214</v>
      </c>
      <c r="D17" s="225" t="s">
        <v>214</v>
      </c>
      <c r="E17" s="225" t="s">
        <v>214</v>
      </c>
      <c r="F17" s="225" t="s">
        <v>214</v>
      </c>
      <c r="G17" s="112">
        <v>4</v>
      </c>
      <c r="H17" s="225" t="s">
        <v>214</v>
      </c>
      <c r="I17" s="225" t="s">
        <v>214</v>
      </c>
    </row>
    <row r="18" spans="1:9" s="1" customFormat="1" ht="15" customHeight="1" x14ac:dyDescent="0.2">
      <c r="A18" s="114" t="s">
        <v>19</v>
      </c>
      <c r="B18" s="225" t="s">
        <v>214</v>
      </c>
      <c r="C18" s="225" t="s">
        <v>214</v>
      </c>
      <c r="D18" s="112">
        <v>1</v>
      </c>
      <c r="E18" s="225" t="s">
        <v>214</v>
      </c>
      <c r="F18" s="225" t="s">
        <v>214</v>
      </c>
      <c r="G18" s="225" t="s">
        <v>214</v>
      </c>
      <c r="H18" s="225" t="s">
        <v>214</v>
      </c>
      <c r="I18" s="225" t="s">
        <v>214</v>
      </c>
    </row>
    <row r="19" spans="1:9" s="1" customFormat="1" ht="15" customHeight="1" x14ac:dyDescent="0.25">
      <c r="A19" s="30" t="s">
        <v>178</v>
      </c>
      <c r="B19" s="226">
        <v>64</v>
      </c>
      <c r="C19" s="226">
        <v>65</v>
      </c>
      <c r="D19" s="226">
        <v>64</v>
      </c>
      <c r="E19" s="226">
        <v>72</v>
      </c>
      <c r="F19" s="226">
        <v>72</v>
      </c>
      <c r="G19" s="226">
        <v>72</v>
      </c>
      <c r="H19" s="226">
        <v>72</v>
      </c>
      <c r="I19" s="226">
        <v>72</v>
      </c>
    </row>
    <row r="20" spans="1:9" s="1" customFormat="1" ht="15" customHeight="1" x14ac:dyDescent="0.2">
      <c r="A20" s="111" t="s">
        <v>202</v>
      </c>
      <c r="B20" s="225" t="s">
        <v>214</v>
      </c>
      <c r="C20" s="225" t="s">
        <v>214</v>
      </c>
      <c r="D20" s="225" t="s">
        <v>214</v>
      </c>
      <c r="E20" s="225" t="s">
        <v>214</v>
      </c>
      <c r="F20" s="225" t="s">
        <v>214</v>
      </c>
      <c r="G20" s="225" t="s">
        <v>214</v>
      </c>
      <c r="H20" s="112">
        <v>1</v>
      </c>
      <c r="I20" s="225" t="s">
        <v>214</v>
      </c>
    </row>
    <row r="21" spans="1:9" ht="15" customHeight="1" x14ac:dyDescent="0.2">
      <c r="A21" s="116" t="s">
        <v>209</v>
      </c>
      <c r="B21" s="112">
        <v>4</v>
      </c>
      <c r="C21" s="112">
        <v>3</v>
      </c>
      <c r="D21" s="112">
        <v>3</v>
      </c>
      <c r="E21" s="225" t="s">
        <v>214</v>
      </c>
      <c r="F21" s="112">
        <v>3</v>
      </c>
      <c r="G21" s="112">
        <v>2</v>
      </c>
      <c r="H21" s="112">
        <v>1</v>
      </c>
      <c r="I21" s="112">
        <v>1</v>
      </c>
    </row>
    <row r="22" spans="1:9" ht="15" customHeight="1" x14ac:dyDescent="0.2">
      <c r="A22" s="116" t="s">
        <v>22</v>
      </c>
      <c r="B22" s="225" t="s">
        <v>214</v>
      </c>
      <c r="C22" s="225" t="s">
        <v>214</v>
      </c>
      <c r="D22" s="225" t="s">
        <v>214</v>
      </c>
      <c r="E22" s="112">
        <v>3</v>
      </c>
      <c r="F22" s="225" t="s">
        <v>214</v>
      </c>
      <c r="G22" s="225" t="s">
        <v>214</v>
      </c>
      <c r="H22" s="225" t="s">
        <v>214</v>
      </c>
      <c r="I22" s="225" t="s">
        <v>214</v>
      </c>
    </row>
    <row r="23" spans="1:9" s="1" customFormat="1" ht="15" customHeight="1" x14ac:dyDescent="0.2">
      <c r="A23" s="116" t="s">
        <v>154</v>
      </c>
      <c r="B23" s="112">
        <v>1</v>
      </c>
      <c r="C23" s="225" t="s">
        <v>214</v>
      </c>
      <c r="D23" s="225" t="s">
        <v>214</v>
      </c>
      <c r="E23" s="112">
        <v>1</v>
      </c>
      <c r="F23" s="112">
        <v>2</v>
      </c>
      <c r="G23" s="112">
        <v>3</v>
      </c>
      <c r="H23" s="112">
        <v>4</v>
      </c>
      <c r="I23" s="112">
        <v>4</v>
      </c>
    </row>
    <row r="24" spans="1:9" ht="15" customHeight="1" x14ac:dyDescent="0.2">
      <c r="A24" s="116" t="s">
        <v>24</v>
      </c>
      <c r="B24" s="225" t="s">
        <v>214</v>
      </c>
      <c r="C24" s="225" t="s">
        <v>214</v>
      </c>
      <c r="D24" s="225" t="s">
        <v>214</v>
      </c>
      <c r="E24" s="225" t="s">
        <v>214</v>
      </c>
      <c r="F24" s="112">
        <v>1</v>
      </c>
      <c r="G24" s="112">
        <v>3</v>
      </c>
      <c r="H24" s="112">
        <v>3</v>
      </c>
      <c r="I24" s="112">
        <v>2</v>
      </c>
    </row>
    <row r="25" spans="1:9" s="1" customFormat="1" ht="15" customHeight="1" x14ac:dyDescent="0.2">
      <c r="A25" s="116" t="s">
        <v>210</v>
      </c>
      <c r="B25" s="112">
        <v>2</v>
      </c>
      <c r="C25" s="112">
        <v>2</v>
      </c>
      <c r="D25" s="225" t="s">
        <v>214</v>
      </c>
      <c r="E25" s="225" t="s">
        <v>214</v>
      </c>
      <c r="F25" s="112">
        <v>4</v>
      </c>
      <c r="G25" s="112">
        <v>3</v>
      </c>
      <c r="H25" s="112">
        <v>3</v>
      </c>
      <c r="I25" s="225" t="s">
        <v>214</v>
      </c>
    </row>
    <row r="26" spans="1:9" ht="15" customHeight="1" x14ac:dyDescent="0.2">
      <c r="A26" s="116" t="s">
        <v>153</v>
      </c>
      <c r="B26" s="112">
        <v>2</v>
      </c>
      <c r="C26" s="112">
        <v>2</v>
      </c>
      <c r="D26" s="112">
        <v>2</v>
      </c>
      <c r="E26" s="225" t="s">
        <v>214</v>
      </c>
      <c r="F26" s="112">
        <v>4</v>
      </c>
      <c r="G26" s="112">
        <v>5</v>
      </c>
      <c r="H26" s="112">
        <v>3</v>
      </c>
      <c r="I26" s="112">
        <v>2</v>
      </c>
    </row>
    <row r="27" spans="1:9" ht="15" customHeight="1" x14ac:dyDescent="0.2">
      <c r="A27" s="116" t="s">
        <v>117</v>
      </c>
      <c r="B27" s="225" t="s">
        <v>214</v>
      </c>
      <c r="C27" s="225" t="s">
        <v>214</v>
      </c>
      <c r="D27" s="225" t="s">
        <v>214</v>
      </c>
      <c r="E27" s="225" t="s">
        <v>214</v>
      </c>
      <c r="F27" s="225" t="s">
        <v>214</v>
      </c>
      <c r="G27" s="225" t="s">
        <v>214</v>
      </c>
      <c r="H27" s="112">
        <v>1</v>
      </c>
      <c r="I27" s="112">
        <v>1</v>
      </c>
    </row>
    <row r="28" spans="1:9" s="1" customFormat="1" ht="15" customHeight="1" x14ac:dyDescent="0.2">
      <c r="A28" s="116" t="s">
        <v>31</v>
      </c>
      <c r="B28" s="225" t="s">
        <v>214</v>
      </c>
      <c r="C28" s="225" t="s">
        <v>214</v>
      </c>
      <c r="D28" s="112">
        <v>2</v>
      </c>
      <c r="E28" s="225" t="s">
        <v>214</v>
      </c>
      <c r="F28" s="225" t="s">
        <v>214</v>
      </c>
      <c r="G28" s="225" t="s">
        <v>214</v>
      </c>
      <c r="H28" s="225" t="s">
        <v>214</v>
      </c>
      <c r="I28" s="225" t="s">
        <v>214</v>
      </c>
    </row>
    <row r="29" spans="1:9" s="1" customFormat="1" ht="15" customHeight="1" x14ac:dyDescent="0.2">
      <c r="A29" s="116" t="s">
        <v>30</v>
      </c>
      <c r="B29" s="225" t="s">
        <v>214</v>
      </c>
      <c r="C29" s="225" t="s">
        <v>214</v>
      </c>
      <c r="D29" s="225" t="s">
        <v>214</v>
      </c>
      <c r="E29" s="112">
        <v>3</v>
      </c>
      <c r="F29" s="225" t="s">
        <v>214</v>
      </c>
      <c r="G29" s="225" t="s">
        <v>214</v>
      </c>
      <c r="H29" s="225" t="s">
        <v>214</v>
      </c>
      <c r="I29" s="225" t="s">
        <v>214</v>
      </c>
    </row>
    <row r="30" spans="1:9" s="1" customFormat="1" ht="15" customHeight="1" x14ac:dyDescent="0.2">
      <c r="A30" s="116" t="s">
        <v>243</v>
      </c>
      <c r="B30" s="225" t="s">
        <v>214</v>
      </c>
      <c r="C30" s="225" t="s">
        <v>214</v>
      </c>
      <c r="D30" s="225" t="s">
        <v>214</v>
      </c>
      <c r="E30" s="225" t="s">
        <v>214</v>
      </c>
      <c r="F30" s="225" t="s">
        <v>214</v>
      </c>
      <c r="G30" s="225" t="s">
        <v>214</v>
      </c>
      <c r="H30" s="225" t="s">
        <v>214</v>
      </c>
      <c r="I30" s="112">
        <v>3</v>
      </c>
    </row>
    <row r="31" spans="1:9" ht="15" customHeight="1" x14ac:dyDescent="0.2">
      <c r="A31" s="111" t="s">
        <v>152</v>
      </c>
      <c r="B31" s="112">
        <v>1</v>
      </c>
      <c r="C31" s="112">
        <v>2</v>
      </c>
      <c r="D31" s="112">
        <v>4</v>
      </c>
      <c r="E31" s="112">
        <v>6</v>
      </c>
      <c r="F31" s="112">
        <v>3</v>
      </c>
      <c r="G31" s="112">
        <v>1</v>
      </c>
      <c r="H31" s="112">
        <v>1</v>
      </c>
      <c r="I31" s="112">
        <v>2</v>
      </c>
    </row>
    <row r="32" spans="1:9" s="1" customFormat="1" ht="15" customHeight="1" x14ac:dyDescent="0.2">
      <c r="A32" s="116" t="s">
        <v>26</v>
      </c>
      <c r="B32" s="225" t="s">
        <v>214</v>
      </c>
      <c r="C32" s="225" t="s">
        <v>214</v>
      </c>
      <c r="D32" s="225" t="s">
        <v>214</v>
      </c>
      <c r="E32" s="112">
        <v>4</v>
      </c>
      <c r="F32" s="225" t="s">
        <v>214</v>
      </c>
      <c r="G32" s="225" t="s">
        <v>214</v>
      </c>
      <c r="H32" s="225" t="s">
        <v>214</v>
      </c>
      <c r="I32" s="225" t="s">
        <v>214</v>
      </c>
    </row>
    <row r="33" spans="1:9" s="1" customFormat="1" ht="15" customHeight="1" x14ac:dyDescent="0.2">
      <c r="A33" s="104" t="s">
        <v>242</v>
      </c>
      <c r="B33" s="225" t="s">
        <v>214</v>
      </c>
      <c r="C33" s="225" t="s">
        <v>214</v>
      </c>
      <c r="D33" s="225" t="s">
        <v>214</v>
      </c>
      <c r="E33" s="225" t="s">
        <v>214</v>
      </c>
      <c r="F33" s="225" t="s">
        <v>214</v>
      </c>
      <c r="G33" s="225" t="s">
        <v>214</v>
      </c>
      <c r="H33" s="225" t="s">
        <v>214</v>
      </c>
      <c r="I33" s="112">
        <v>2</v>
      </c>
    </row>
    <row r="34" spans="1:9" s="1" customFormat="1" ht="15" customHeight="1" x14ac:dyDescent="0.2">
      <c r="A34" s="104" t="s">
        <v>35</v>
      </c>
      <c r="B34" s="112">
        <v>1</v>
      </c>
      <c r="C34" s="112">
        <v>1</v>
      </c>
      <c r="D34" s="225" t="s">
        <v>214</v>
      </c>
      <c r="E34" s="225" t="s">
        <v>214</v>
      </c>
      <c r="F34" s="225" t="s">
        <v>214</v>
      </c>
      <c r="G34" s="225" t="s">
        <v>214</v>
      </c>
      <c r="H34" s="225" t="s">
        <v>214</v>
      </c>
      <c r="I34" s="225" t="s">
        <v>214</v>
      </c>
    </row>
    <row r="35" spans="1:9" s="1" customFormat="1" ht="15" customHeight="1" x14ac:dyDescent="0.25">
      <c r="A35" s="20" t="s">
        <v>179</v>
      </c>
      <c r="B35" s="226">
        <v>11</v>
      </c>
      <c r="C35" s="226">
        <v>10</v>
      </c>
      <c r="D35" s="226">
        <v>11</v>
      </c>
      <c r="E35" s="226">
        <v>17</v>
      </c>
      <c r="F35" s="226">
        <v>17</v>
      </c>
      <c r="G35" s="226">
        <v>17</v>
      </c>
      <c r="H35" s="226">
        <v>17</v>
      </c>
      <c r="I35" s="226">
        <v>17</v>
      </c>
    </row>
    <row r="36" spans="1:9" ht="47.25" customHeight="1" x14ac:dyDescent="0.2">
      <c r="A36" s="240" t="s">
        <v>173</v>
      </c>
      <c r="B36" s="241"/>
      <c r="C36" s="241"/>
      <c r="D36" s="241"/>
      <c r="E36" s="241"/>
      <c r="F36" s="241"/>
      <c r="G36" s="241"/>
      <c r="H36" s="241"/>
      <c r="I36" s="242"/>
    </row>
    <row r="37" spans="1:9" ht="15.95" customHeight="1" x14ac:dyDescent="0.2">
      <c r="A37" s="117"/>
      <c r="B37" s="118"/>
      <c r="C37" s="118"/>
      <c r="D37" s="118"/>
      <c r="E37" s="118"/>
      <c r="F37" s="118"/>
      <c r="G37" s="118"/>
      <c r="H37" s="118"/>
      <c r="I37" s="118"/>
    </row>
    <row r="38" spans="1:9" ht="15.95" customHeight="1" x14ac:dyDescent="0.2">
      <c r="A38" s="119" t="s">
        <v>165</v>
      </c>
      <c r="B38" s="118"/>
      <c r="C38" s="118"/>
      <c r="D38" s="118"/>
      <c r="E38" s="118"/>
      <c r="F38" s="118"/>
      <c r="G38" s="118"/>
      <c r="H38" s="118"/>
      <c r="I38" s="118"/>
    </row>
    <row r="39" spans="1:9" ht="15.95" customHeight="1" x14ac:dyDescent="0.2">
      <c r="A39" s="119" t="s">
        <v>166</v>
      </c>
      <c r="B39" s="118"/>
      <c r="C39" s="118"/>
      <c r="D39" s="118"/>
      <c r="E39" s="118"/>
      <c r="F39" s="118"/>
      <c r="G39" s="118"/>
      <c r="H39" s="118"/>
      <c r="I39" s="118"/>
    </row>
    <row r="40" spans="1:9" ht="15.95" customHeight="1" x14ac:dyDescent="0.2">
      <c r="A40" s="119" t="s">
        <v>167</v>
      </c>
      <c r="B40" s="118"/>
      <c r="C40" s="118"/>
      <c r="D40" s="118"/>
      <c r="E40" s="118"/>
      <c r="F40" s="118"/>
      <c r="G40" s="118"/>
      <c r="H40" s="118"/>
      <c r="I40" s="118"/>
    </row>
    <row r="41" spans="1:9" ht="15.95" customHeight="1" x14ac:dyDescent="0.2">
      <c r="A41" s="119" t="s">
        <v>168</v>
      </c>
      <c r="B41" s="118"/>
      <c r="C41" s="118"/>
      <c r="D41" s="118"/>
      <c r="E41" s="118"/>
      <c r="F41" s="118"/>
      <c r="G41" s="118"/>
      <c r="H41" s="118"/>
      <c r="I41" s="118"/>
    </row>
    <row r="42" spans="1:9" ht="15.95" customHeight="1" x14ac:dyDescent="0.2">
      <c r="A42" s="119" t="s">
        <v>169</v>
      </c>
      <c r="B42" s="118"/>
      <c r="C42" s="118"/>
      <c r="D42" s="118"/>
      <c r="E42" s="118"/>
      <c r="F42" s="118"/>
      <c r="G42" s="118"/>
      <c r="H42" s="118"/>
      <c r="I42" s="118"/>
    </row>
    <row r="43" spans="1:9" ht="15.95" customHeight="1" x14ac:dyDescent="0.2">
      <c r="A43" s="119" t="s">
        <v>170</v>
      </c>
      <c r="B43" s="118"/>
      <c r="C43" s="118"/>
      <c r="D43" s="118"/>
      <c r="E43" s="118"/>
      <c r="F43" s="118"/>
      <c r="G43" s="118"/>
      <c r="H43" s="118"/>
      <c r="I43" s="118"/>
    </row>
    <row r="44" spans="1:9" ht="15.95" customHeight="1" x14ac:dyDescent="0.2">
      <c r="A44" s="119" t="s">
        <v>171</v>
      </c>
      <c r="B44" s="118"/>
      <c r="C44" s="118"/>
      <c r="D44" s="118"/>
      <c r="E44" s="118"/>
      <c r="F44" s="118"/>
      <c r="G44" s="118"/>
      <c r="H44" s="118"/>
      <c r="I44" s="118"/>
    </row>
    <row r="45" spans="1:9" ht="15.95" customHeight="1" x14ac:dyDescent="0.2">
      <c r="A45" s="119" t="s">
        <v>155</v>
      </c>
      <c r="B45" s="118"/>
      <c r="C45" s="118"/>
      <c r="D45" s="118"/>
      <c r="E45" s="118"/>
      <c r="F45" s="118"/>
      <c r="G45" s="118"/>
      <c r="H45" s="118"/>
      <c r="I45" s="118"/>
    </row>
    <row r="46" spans="1:9" ht="15.95" customHeight="1" x14ac:dyDescent="0.2">
      <c r="A46" s="117"/>
      <c r="B46" s="118"/>
      <c r="C46" s="118"/>
      <c r="D46" s="118"/>
      <c r="E46" s="118"/>
      <c r="F46" s="118"/>
      <c r="G46" s="118"/>
      <c r="H46" s="118"/>
      <c r="I46" s="118"/>
    </row>
    <row r="47" spans="1:9" ht="15.95" customHeight="1" x14ac:dyDescent="0.2">
      <c r="A47" s="117"/>
      <c r="B47" s="118"/>
      <c r="C47" s="118"/>
      <c r="D47" s="118"/>
      <c r="E47" s="118"/>
      <c r="F47" s="118"/>
      <c r="G47" s="118"/>
      <c r="H47" s="118"/>
      <c r="I47" s="118"/>
    </row>
    <row r="48" spans="1:9" x14ac:dyDescent="0.2">
      <c r="A48" s="108" t="s">
        <v>181</v>
      </c>
      <c r="B48" s="108"/>
      <c r="C48" s="88"/>
      <c r="D48" s="88"/>
      <c r="E48" s="88"/>
      <c r="F48" s="88"/>
      <c r="G48" s="88"/>
      <c r="H48" s="88"/>
      <c r="I48" s="88"/>
    </row>
    <row r="49" spans="1:10" x14ac:dyDescent="0.2">
      <c r="A49" s="88"/>
      <c r="B49" s="88"/>
      <c r="C49" s="88"/>
      <c r="D49" s="88"/>
      <c r="E49" s="88"/>
      <c r="F49" s="88"/>
      <c r="G49" s="88"/>
      <c r="H49" s="88"/>
      <c r="I49" s="88"/>
    </row>
    <row r="50" spans="1:10" x14ac:dyDescent="0.2">
      <c r="A50" s="88"/>
      <c r="B50" s="88"/>
      <c r="C50" s="88"/>
      <c r="D50" s="88"/>
      <c r="E50" s="88"/>
      <c r="F50" s="88"/>
      <c r="G50" s="88"/>
      <c r="H50" s="88"/>
      <c r="I50" s="88"/>
    </row>
    <row r="51" spans="1:10" x14ac:dyDescent="0.2">
      <c r="A51" s="88"/>
      <c r="B51" s="88"/>
      <c r="C51" s="88"/>
      <c r="D51" s="88"/>
      <c r="E51" s="88"/>
      <c r="F51" s="88"/>
      <c r="G51" s="88"/>
      <c r="H51" s="88"/>
      <c r="I51" s="88"/>
    </row>
    <row r="52" spans="1:10" x14ac:dyDescent="0.2">
      <c r="A52" s="88"/>
      <c r="B52" s="88"/>
      <c r="C52" s="88"/>
      <c r="D52" s="88"/>
      <c r="E52" s="88"/>
      <c r="F52" s="88"/>
      <c r="G52" s="88"/>
      <c r="H52" s="88"/>
      <c r="I52" s="88"/>
    </row>
    <row r="53" spans="1:10" x14ac:dyDescent="0.2">
      <c r="A53" s="88"/>
      <c r="B53" s="88"/>
      <c r="C53" s="88"/>
      <c r="D53" s="88"/>
      <c r="E53" s="88"/>
      <c r="F53" s="88"/>
      <c r="G53" s="88"/>
      <c r="H53" s="88"/>
      <c r="I53" s="88"/>
    </row>
    <row r="54" spans="1:10" x14ac:dyDescent="0.2">
      <c r="A54" s="88"/>
      <c r="B54" s="88"/>
      <c r="C54" s="88"/>
      <c r="D54" s="88"/>
      <c r="E54" s="88"/>
      <c r="F54" s="88"/>
      <c r="G54" s="88"/>
      <c r="H54" s="88"/>
      <c r="I54" s="88"/>
    </row>
    <row r="55" spans="1:10" x14ac:dyDescent="0.2">
      <c r="A55" s="88"/>
      <c r="B55" s="88"/>
      <c r="C55" s="88"/>
      <c r="D55" s="88"/>
      <c r="E55" s="88"/>
      <c r="F55" s="88"/>
      <c r="G55" s="88"/>
      <c r="H55" s="88"/>
      <c r="I55" s="88"/>
    </row>
    <row r="56" spans="1:10" x14ac:dyDescent="0.2">
      <c r="A56" s="88"/>
      <c r="B56" s="88"/>
      <c r="C56" s="88"/>
      <c r="D56" s="88"/>
      <c r="E56" s="88"/>
      <c r="F56" s="88"/>
      <c r="G56" s="88"/>
      <c r="H56" s="88"/>
      <c r="I56" s="88"/>
    </row>
    <row r="57" spans="1:10" x14ac:dyDescent="0.2">
      <c r="A57" s="88"/>
      <c r="B57" s="88"/>
      <c r="C57" s="88"/>
      <c r="D57" s="88"/>
      <c r="E57" s="88"/>
      <c r="F57" s="88"/>
      <c r="G57" s="88"/>
      <c r="H57" s="88"/>
      <c r="I57" s="88"/>
    </row>
    <row r="58" spans="1:10" x14ac:dyDescent="0.2">
      <c r="A58" s="88"/>
      <c r="B58" s="88"/>
      <c r="C58" s="88"/>
      <c r="D58" s="88"/>
      <c r="E58" s="88"/>
      <c r="F58" s="88"/>
      <c r="G58" s="88"/>
      <c r="H58" s="88"/>
      <c r="I58" s="88"/>
    </row>
    <row r="59" spans="1:10" x14ac:dyDescent="0.2">
      <c r="A59" s="88"/>
      <c r="B59" s="88"/>
      <c r="C59" s="88"/>
      <c r="D59" s="88"/>
      <c r="E59" s="88"/>
      <c r="F59" s="88"/>
      <c r="G59" s="88"/>
      <c r="H59" s="88"/>
      <c r="I59" s="88"/>
    </row>
    <row r="60" spans="1:10" x14ac:dyDescent="0.2">
      <c r="A60" s="88"/>
      <c r="B60" s="88"/>
      <c r="C60" s="88"/>
      <c r="D60" s="88"/>
      <c r="E60" s="88"/>
      <c r="F60" s="88"/>
      <c r="G60" s="88"/>
      <c r="H60" s="88"/>
      <c r="I60" s="88"/>
    </row>
    <row r="61" spans="1:10" x14ac:dyDescent="0.2">
      <c r="A61" s="88"/>
      <c r="B61" s="88"/>
      <c r="C61" s="88"/>
      <c r="D61" s="88"/>
      <c r="E61" s="88"/>
      <c r="F61" s="88"/>
      <c r="G61" s="88"/>
      <c r="H61" s="88"/>
      <c r="I61" s="88"/>
    </row>
    <row r="62" spans="1:10" x14ac:dyDescent="0.2">
      <c r="A62" s="88"/>
      <c r="B62" s="88"/>
      <c r="C62" s="88"/>
      <c r="D62" s="88"/>
      <c r="E62" s="88"/>
      <c r="F62" s="88"/>
      <c r="G62" s="88"/>
      <c r="H62" s="88"/>
      <c r="I62" s="88"/>
      <c r="J62" s="2"/>
    </row>
    <row r="63" spans="1:10" x14ac:dyDescent="0.2">
      <c r="A63" s="88"/>
      <c r="B63" s="88"/>
      <c r="C63" s="88"/>
      <c r="D63" s="88"/>
      <c r="E63" s="88"/>
      <c r="F63" s="88"/>
      <c r="G63" s="88"/>
      <c r="H63" s="88"/>
      <c r="I63" s="88"/>
      <c r="J63" s="2"/>
    </row>
    <row r="64" spans="1:10" x14ac:dyDescent="0.2">
      <c r="A64" s="88"/>
      <c r="B64" s="88"/>
      <c r="C64" s="88"/>
      <c r="D64" s="88"/>
      <c r="E64" s="88"/>
      <c r="F64" s="88"/>
      <c r="G64" s="88"/>
      <c r="H64" s="88"/>
      <c r="I64" s="88"/>
      <c r="J64" s="2"/>
    </row>
    <row r="65" spans="1:10" x14ac:dyDescent="0.2">
      <c r="A65" s="88"/>
      <c r="B65" s="88"/>
      <c r="C65" s="88"/>
      <c r="D65" s="88"/>
      <c r="E65" s="88"/>
      <c r="F65" s="88"/>
      <c r="G65" s="88"/>
      <c r="H65" s="88"/>
      <c r="I65" s="88"/>
      <c r="J65" s="2"/>
    </row>
    <row r="66" spans="1:10" x14ac:dyDescent="0.2">
      <c r="A66" s="88"/>
      <c r="B66" s="88"/>
      <c r="C66" s="88"/>
      <c r="D66" s="88"/>
      <c r="E66" s="88"/>
      <c r="F66" s="88"/>
      <c r="G66" s="88"/>
      <c r="H66" s="88"/>
      <c r="I66" s="88"/>
      <c r="J66" s="2"/>
    </row>
    <row r="67" spans="1:10" x14ac:dyDescent="0.2">
      <c r="A67" s="88"/>
      <c r="B67" s="88"/>
      <c r="C67" s="88"/>
      <c r="D67" s="88"/>
      <c r="E67" s="88"/>
      <c r="F67" s="88"/>
      <c r="G67" s="88"/>
      <c r="H67" s="88"/>
      <c r="I67" s="88"/>
      <c r="J67" s="2"/>
    </row>
    <row r="68" spans="1:10" x14ac:dyDescent="0.2">
      <c r="A68" s="88"/>
      <c r="B68" s="88"/>
      <c r="C68" s="88"/>
      <c r="D68" s="88"/>
      <c r="E68" s="88"/>
      <c r="F68" s="88"/>
      <c r="G68" s="88"/>
      <c r="H68" s="88"/>
      <c r="I68" s="88"/>
      <c r="J68" s="2"/>
    </row>
    <row r="69" spans="1:10" x14ac:dyDescent="0.2">
      <c r="A69" s="88"/>
      <c r="B69" s="88"/>
      <c r="C69" s="88"/>
      <c r="D69" s="88"/>
      <c r="E69" s="88"/>
      <c r="F69" s="88"/>
      <c r="G69" s="88"/>
      <c r="H69" s="88"/>
      <c r="I69" s="88"/>
      <c r="J69" s="2"/>
    </row>
    <row r="70" spans="1:10" x14ac:dyDescent="0.2">
      <c r="A70" s="88"/>
      <c r="B70" s="88"/>
      <c r="C70" s="88"/>
      <c r="D70" s="88"/>
      <c r="E70" s="88"/>
      <c r="F70" s="88"/>
      <c r="G70" s="88"/>
      <c r="H70" s="88"/>
      <c r="I70" s="88"/>
      <c r="J70" s="2"/>
    </row>
    <row r="71" spans="1:10" x14ac:dyDescent="0.2">
      <c r="A71" s="88"/>
      <c r="B71" s="88"/>
      <c r="C71" s="88"/>
      <c r="D71" s="88"/>
      <c r="E71" s="88"/>
      <c r="F71" s="88"/>
      <c r="G71" s="88"/>
      <c r="H71" s="88"/>
      <c r="I71" s="88"/>
      <c r="J71" s="2"/>
    </row>
    <row r="72" spans="1:10" x14ac:dyDescent="0.2">
      <c r="A72" s="88"/>
      <c r="B72" s="88"/>
      <c r="C72" s="88"/>
      <c r="D72" s="88"/>
      <c r="E72" s="88"/>
      <c r="F72" s="88"/>
      <c r="G72" s="88"/>
      <c r="H72" s="88"/>
      <c r="I72" s="88"/>
      <c r="J72" s="2"/>
    </row>
    <row r="73" spans="1:10" x14ac:dyDescent="0.2">
      <c r="A73" s="88"/>
      <c r="B73" s="88"/>
      <c r="C73" s="88"/>
      <c r="D73" s="88"/>
      <c r="E73" s="88"/>
      <c r="F73" s="88"/>
      <c r="G73" s="88"/>
      <c r="H73" s="88"/>
      <c r="I73" s="88"/>
      <c r="J73" s="2"/>
    </row>
    <row r="74" spans="1:10" x14ac:dyDescent="0.2">
      <c r="A74" s="88"/>
      <c r="B74" s="88"/>
      <c r="C74" s="88"/>
      <c r="D74" s="88"/>
      <c r="E74" s="88"/>
      <c r="F74" s="88"/>
      <c r="G74" s="88"/>
      <c r="H74" s="88"/>
      <c r="I74" s="88"/>
      <c r="J74" s="2"/>
    </row>
    <row r="75" spans="1:10" x14ac:dyDescent="0.2">
      <c r="A75" s="88"/>
      <c r="B75" s="88"/>
      <c r="C75" s="88"/>
      <c r="D75" s="88"/>
      <c r="E75" s="88"/>
      <c r="F75" s="88"/>
      <c r="G75" s="88"/>
      <c r="H75" s="88"/>
      <c r="I75" s="88"/>
      <c r="J75" s="2"/>
    </row>
    <row r="76" spans="1:10" x14ac:dyDescent="0.2">
      <c r="A76" s="88"/>
      <c r="B76" s="88"/>
      <c r="C76" s="88"/>
      <c r="D76" s="88"/>
      <c r="E76" s="88"/>
      <c r="F76" s="88"/>
      <c r="G76" s="88"/>
      <c r="H76" s="88"/>
      <c r="I76" s="88"/>
      <c r="J76" s="2"/>
    </row>
  </sheetData>
  <mergeCells count="2">
    <mergeCell ref="A1:I1"/>
    <mergeCell ref="A36:I36"/>
  </mergeCells>
  <phoneticPr fontId="28" type="noConversion"/>
  <hyperlinks>
    <hyperlink ref="A48" location="Index!A1" display="Terug naar index" xr:uid="{00000000-0004-0000-0200-000000000000}"/>
  </hyperlinks>
  <printOptions horizontalCentered="1" verticalCentered="1"/>
  <pageMargins left="0.74803149606299213" right="0.74803149606299213" top="0.98425196850393704" bottom="0.98425196850393704" header="0.51181102362204722" footer="0.51181102362204722"/>
  <pageSetup paperSize="9" scale="61" orientation="landscape" r:id="rId1"/>
  <headerFooter scaleWithDoc="0" alignWithMargins="0">
    <oddHeader>&amp;LBrussels Hoofdstedelijk Parlement&amp;CVERKIEZINGEN</oddHeader>
    <oddFooter>&amp;C&amp;P/&amp;N&amp;R© BISA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0572A-2ABF-4D21-A390-46854C4346F7}">
  <dimension ref="A1:W47"/>
  <sheetViews>
    <sheetView showGridLines="0" zoomScale="80" zoomScaleNormal="80" workbookViewId="0">
      <pane xSplit="1" ySplit="3" topLeftCell="B4" activePane="bottomRight" state="frozen"/>
      <selection pane="topRight" activeCell="B1" sqref="B1"/>
      <selection pane="bottomLeft" activeCell="A4" sqref="A4"/>
      <selection pane="bottomRight" sqref="A1:V1"/>
    </sheetView>
  </sheetViews>
  <sheetFormatPr baseColWidth="10" defaultColWidth="9.140625" defaultRowHeight="12.75" x14ac:dyDescent="0.2"/>
  <cols>
    <col min="1" max="1" width="48" customWidth="1"/>
    <col min="2" max="20" width="13.28515625" customWidth="1"/>
    <col min="21" max="22" width="14.7109375" customWidth="1"/>
    <col min="23" max="16384" width="9.140625" style="24"/>
  </cols>
  <sheetData>
    <row r="1" spans="1:23" ht="55.5" customHeight="1" x14ac:dyDescent="0.2">
      <c r="A1" s="245" t="s">
        <v>244</v>
      </c>
      <c r="B1" s="253"/>
      <c r="C1" s="253"/>
      <c r="D1" s="253"/>
      <c r="E1" s="253"/>
      <c r="F1" s="253"/>
      <c r="G1" s="253"/>
      <c r="H1" s="253"/>
      <c r="I1" s="253"/>
      <c r="J1" s="253"/>
      <c r="K1" s="253"/>
      <c r="L1" s="253"/>
      <c r="M1" s="253"/>
      <c r="N1" s="253"/>
      <c r="O1" s="253"/>
      <c r="P1" s="253"/>
      <c r="Q1" s="253"/>
      <c r="R1" s="253"/>
      <c r="S1" s="253"/>
      <c r="T1" s="253"/>
      <c r="U1" s="253"/>
      <c r="V1" s="254"/>
    </row>
    <row r="2" spans="1:23" ht="15" customHeight="1" x14ac:dyDescent="0.2">
      <c r="A2" s="255"/>
      <c r="B2" s="257" t="s">
        <v>211</v>
      </c>
      <c r="C2" s="258"/>
      <c r="D2" s="258"/>
      <c r="E2" s="258"/>
      <c r="F2" s="258"/>
      <c r="G2" s="258"/>
      <c r="H2" s="258"/>
      <c r="I2" s="258"/>
      <c r="J2" s="258"/>
      <c r="K2" s="258"/>
      <c r="L2" s="258"/>
      <c r="M2" s="258"/>
      <c r="N2" s="258"/>
      <c r="O2" s="258"/>
      <c r="P2" s="258"/>
      <c r="Q2" s="258"/>
      <c r="R2" s="258"/>
      <c r="S2" s="258"/>
      <c r="T2" s="259"/>
      <c r="U2" s="260" t="s">
        <v>212</v>
      </c>
      <c r="V2" s="261"/>
    </row>
    <row r="3" spans="1:23" ht="29.25" customHeight="1" x14ac:dyDescent="0.2">
      <c r="A3" s="256"/>
      <c r="B3" s="266" t="s">
        <v>38</v>
      </c>
      <c r="C3" s="267"/>
      <c r="D3" s="121" t="s">
        <v>39</v>
      </c>
      <c r="E3" s="266" t="s">
        <v>40</v>
      </c>
      <c r="F3" s="268"/>
      <c r="G3" s="267"/>
      <c r="H3" s="266" t="s">
        <v>41</v>
      </c>
      <c r="I3" s="267"/>
      <c r="J3" s="121" t="s">
        <v>182</v>
      </c>
      <c r="K3" s="266" t="s">
        <v>183</v>
      </c>
      <c r="L3" s="268"/>
      <c r="M3" s="268"/>
      <c r="N3" s="267"/>
      <c r="O3" s="266" t="s">
        <v>185</v>
      </c>
      <c r="P3" s="268"/>
      <c r="Q3" s="268"/>
      <c r="R3" s="267"/>
      <c r="S3" s="266" t="s">
        <v>42</v>
      </c>
      <c r="T3" s="268"/>
      <c r="U3" s="262"/>
      <c r="V3" s="263"/>
    </row>
    <row r="4" spans="1:23" ht="45" x14ac:dyDescent="0.2">
      <c r="A4" s="256"/>
      <c r="B4" s="120" t="s">
        <v>38</v>
      </c>
      <c r="C4" s="123" t="s">
        <v>119</v>
      </c>
      <c r="D4" s="121" t="s">
        <v>39</v>
      </c>
      <c r="E4" s="121" t="s">
        <v>141</v>
      </c>
      <c r="F4" s="121" t="s">
        <v>40</v>
      </c>
      <c r="G4" s="121" t="s">
        <v>120</v>
      </c>
      <c r="H4" s="121" t="s">
        <v>121</v>
      </c>
      <c r="I4" s="121" t="s">
        <v>41</v>
      </c>
      <c r="J4" s="121" t="s">
        <v>182</v>
      </c>
      <c r="K4" s="121" t="s">
        <v>122</v>
      </c>
      <c r="L4" s="121" t="s">
        <v>123</v>
      </c>
      <c r="M4" s="121" t="s">
        <v>124</v>
      </c>
      <c r="N4" s="121" t="s">
        <v>184</v>
      </c>
      <c r="O4" s="121" t="s">
        <v>125</v>
      </c>
      <c r="P4" s="121" t="s">
        <v>185</v>
      </c>
      <c r="Q4" s="121" t="s">
        <v>186</v>
      </c>
      <c r="R4" s="123" t="s">
        <v>187</v>
      </c>
      <c r="S4" s="123" t="s">
        <v>126</v>
      </c>
      <c r="T4" s="122" t="s">
        <v>127</v>
      </c>
      <c r="U4" s="264"/>
      <c r="V4" s="265"/>
    </row>
    <row r="5" spans="1:23" ht="15" customHeight="1" x14ac:dyDescent="0.2">
      <c r="A5" s="124" t="s">
        <v>46</v>
      </c>
      <c r="B5" s="125">
        <v>36758</v>
      </c>
      <c r="C5" s="126">
        <v>9571</v>
      </c>
      <c r="D5" s="127">
        <v>52432</v>
      </c>
      <c r="E5" s="125">
        <v>14290</v>
      </c>
      <c r="F5" s="128">
        <v>24651</v>
      </c>
      <c r="G5" s="126">
        <v>12028</v>
      </c>
      <c r="H5" s="125">
        <v>15502</v>
      </c>
      <c r="I5" s="126">
        <v>38079</v>
      </c>
      <c r="J5" s="127">
        <v>12582</v>
      </c>
      <c r="K5" s="125">
        <v>9144</v>
      </c>
      <c r="L5" s="128">
        <v>18440</v>
      </c>
      <c r="M5" s="128">
        <v>6708</v>
      </c>
      <c r="N5" s="126">
        <v>28764</v>
      </c>
      <c r="O5" s="125">
        <v>14150</v>
      </c>
      <c r="P5" s="128">
        <v>6857</v>
      </c>
      <c r="Q5" s="128">
        <v>21184</v>
      </c>
      <c r="R5" s="126">
        <v>15837</v>
      </c>
      <c r="S5" s="125">
        <v>33733</v>
      </c>
      <c r="T5" s="126">
        <v>19051</v>
      </c>
      <c r="U5" s="246">
        <f>SUM(B5:T5)</f>
        <v>389761</v>
      </c>
      <c r="V5" s="247"/>
      <c r="W5" s="54"/>
    </row>
    <row r="6" spans="1:23" ht="15" customHeight="1" x14ac:dyDescent="0.2">
      <c r="A6" s="129" t="s">
        <v>47</v>
      </c>
      <c r="B6" s="130">
        <v>8178</v>
      </c>
      <c r="C6" s="131">
        <v>2317</v>
      </c>
      <c r="D6" s="132">
        <v>15490</v>
      </c>
      <c r="E6" s="130">
        <v>1847</v>
      </c>
      <c r="F6" s="133">
        <v>4509</v>
      </c>
      <c r="G6" s="131">
        <v>1341</v>
      </c>
      <c r="H6" s="130">
        <v>2374</v>
      </c>
      <c r="I6" s="131">
        <v>8538</v>
      </c>
      <c r="J6" s="132">
        <v>2965</v>
      </c>
      <c r="K6" s="130">
        <v>2197</v>
      </c>
      <c r="L6" s="133">
        <v>5222</v>
      </c>
      <c r="M6" s="133">
        <v>1728</v>
      </c>
      <c r="N6" s="131">
        <v>7618</v>
      </c>
      <c r="O6" s="130">
        <v>2435</v>
      </c>
      <c r="P6" s="133">
        <v>1451</v>
      </c>
      <c r="Q6" s="133">
        <v>2783</v>
      </c>
      <c r="R6" s="131">
        <v>2210</v>
      </c>
      <c r="S6" s="130">
        <v>3683</v>
      </c>
      <c r="T6" s="131">
        <v>3493</v>
      </c>
      <c r="U6" s="248">
        <f>SUM(B6:T6)</f>
        <v>80379</v>
      </c>
      <c r="V6" s="249"/>
    </row>
    <row r="7" spans="1:23" s="59" customFormat="1" ht="15" customHeight="1" x14ac:dyDescent="0.25">
      <c r="A7" s="20" t="s">
        <v>45</v>
      </c>
      <c r="B7" s="55">
        <v>44936</v>
      </c>
      <c r="C7" s="56">
        <v>11888</v>
      </c>
      <c r="D7" s="57">
        <v>67922</v>
      </c>
      <c r="E7" s="55">
        <v>16137</v>
      </c>
      <c r="F7" s="56">
        <v>29160</v>
      </c>
      <c r="G7" s="57">
        <v>13369</v>
      </c>
      <c r="H7" s="55">
        <v>17876</v>
      </c>
      <c r="I7" s="56">
        <v>46617</v>
      </c>
      <c r="J7" s="57">
        <v>15547</v>
      </c>
      <c r="K7" s="55">
        <v>11341</v>
      </c>
      <c r="L7" s="58">
        <v>23662</v>
      </c>
      <c r="M7" s="58">
        <v>8436</v>
      </c>
      <c r="N7" s="56">
        <v>36382</v>
      </c>
      <c r="O7" s="55">
        <v>16585</v>
      </c>
      <c r="P7" s="58">
        <v>8308</v>
      </c>
      <c r="Q7" s="58">
        <v>23967</v>
      </c>
      <c r="R7" s="56">
        <v>18047</v>
      </c>
      <c r="S7" s="55">
        <v>37416</v>
      </c>
      <c r="T7" s="56">
        <v>22544</v>
      </c>
      <c r="U7" s="250">
        <f>SUM(B7:T7)</f>
        <v>470140</v>
      </c>
      <c r="V7" s="251"/>
    </row>
    <row r="8" spans="1:23" ht="30" x14ac:dyDescent="0.25">
      <c r="A8" s="134"/>
      <c r="B8" s="135"/>
      <c r="C8" s="252"/>
      <c r="D8" s="252"/>
      <c r="E8" s="252"/>
      <c r="F8" s="252"/>
      <c r="G8" s="252"/>
      <c r="H8" s="252"/>
      <c r="I8" s="252"/>
      <c r="J8" s="252"/>
      <c r="K8" s="252"/>
      <c r="L8" s="252"/>
      <c r="M8" s="252"/>
      <c r="N8" s="252"/>
      <c r="O8" s="252"/>
      <c r="P8" s="252"/>
      <c r="Q8" s="252"/>
      <c r="R8" s="252"/>
      <c r="S8" s="252"/>
      <c r="T8" s="252"/>
      <c r="U8" s="121" t="s">
        <v>251</v>
      </c>
      <c r="V8" s="123" t="s">
        <v>252</v>
      </c>
    </row>
    <row r="9" spans="1:23" ht="15" customHeight="1" x14ac:dyDescent="0.2">
      <c r="A9" s="116" t="s">
        <v>9</v>
      </c>
      <c r="B9" s="133">
        <v>7963</v>
      </c>
      <c r="C9" s="133">
        <v>2623</v>
      </c>
      <c r="D9" s="130">
        <v>11265</v>
      </c>
      <c r="E9" s="130">
        <v>4552</v>
      </c>
      <c r="F9" s="133">
        <v>6895</v>
      </c>
      <c r="G9" s="131">
        <v>3791</v>
      </c>
      <c r="H9" s="130">
        <v>3865</v>
      </c>
      <c r="I9" s="131">
        <v>7164</v>
      </c>
      <c r="J9" s="132">
        <v>2014</v>
      </c>
      <c r="K9" s="130">
        <v>2643</v>
      </c>
      <c r="L9" s="133">
        <v>4446</v>
      </c>
      <c r="M9" s="133">
        <v>1345</v>
      </c>
      <c r="N9" s="131">
        <v>4654</v>
      </c>
      <c r="O9" s="130">
        <v>4717</v>
      </c>
      <c r="P9" s="133">
        <v>1067</v>
      </c>
      <c r="Q9" s="133">
        <v>7167</v>
      </c>
      <c r="R9" s="131">
        <v>6771</v>
      </c>
      <c r="S9" s="139">
        <v>14134</v>
      </c>
      <c r="T9" s="131">
        <v>4081</v>
      </c>
      <c r="U9" s="138">
        <v>101157</v>
      </c>
      <c r="V9" s="131">
        <v>20</v>
      </c>
    </row>
    <row r="10" spans="1:23" ht="15" customHeight="1" x14ac:dyDescent="0.2">
      <c r="A10" s="111" t="s">
        <v>8</v>
      </c>
      <c r="B10" s="133">
        <v>10137</v>
      </c>
      <c r="C10" s="133">
        <v>2170</v>
      </c>
      <c r="D10" s="130">
        <v>14459</v>
      </c>
      <c r="E10" s="130">
        <v>1598</v>
      </c>
      <c r="F10" s="133">
        <v>4382</v>
      </c>
      <c r="G10" s="131">
        <v>1704</v>
      </c>
      <c r="H10" s="130">
        <v>4622</v>
      </c>
      <c r="I10" s="131">
        <v>9262</v>
      </c>
      <c r="J10" s="132">
        <v>3223</v>
      </c>
      <c r="K10" s="130">
        <v>2027</v>
      </c>
      <c r="L10" s="133">
        <v>3940</v>
      </c>
      <c r="M10" s="133">
        <v>2433</v>
      </c>
      <c r="N10" s="131">
        <v>9433</v>
      </c>
      <c r="O10" s="130">
        <v>2089</v>
      </c>
      <c r="P10" s="133">
        <v>2325</v>
      </c>
      <c r="Q10" s="133">
        <v>2481</v>
      </c>
      <c r="R10" s="131">
        <v>1229</v>
      </c>
      <c r="S10" s="139">
        <v>4200</v>
      </c>
      <c r="T10" s="131">
        <v>4215</v>
      </c>
      <c r="U10" s="138">
        <v>85929</v>
      </c>
      <c r="V10" s="131">
        <v>16</v>
      </c>
    </row>
    <row r="11" spans="1:23" ht="15" customHeight="1" x14ac:dyDescent="0.2">
      <c r="A11" s="116" t="s">
        <v>112</v>
      </c>
      <c r="B11" s="133">
        <v>10868</v>
      </c>
      <c r="C11" s="133">
        <v>2177</v>
      </c>
      <c r="D11" s="130">
        <v>13866</v>
      </c>
      <c r="E11" s="130">
        <v>1411</v>
      </c>
      <c r="F11" s="133">
        <v>4096</v>
      </c>
      <c r="G11" s="131">
        <v>1385</v>
      </c>
      <c r="H11" s="130">
        <v>2968</v>
      </c>
      <c r="I11" s="131">
        <v>9146</v>
      </c>
      <c r="J11" s="132">
        <v>3312</v>
      </c>
      <c r="K11" s="130">
        <v>1879</v>
      </c>
      <c r="L11" s="133">
        <v>4247</v>
      </c>
      <c r="M11" s="133">
        <v>1505</v>
      </c>
      <c r="N11" s="131">
        <v>9419</v>
      </c>
      <c r="O11" s="130">
        <v>2166</v>
      </c>
      <c r="P11" s="133">
        <v>1690</v>
      </c>
      <c r="Q11" s="133">
        <v>2176</v>
      </c>
      <c r="R11" s="131">
        <v>1047</v>
      </c>
      <c r="S11" s="139">
        <v>3827</v>
      </c>
      <c r="T11" s="131">
        <v>4357</v>
      </c>
      <c r="U11" s="138">
        <v>81542</v>
      </c>
      <c r="V11" s="131">
        <v>15</v>
      </c>
    </row>
    <row r="12" spans="1:23" ht="15" customHeight="1" x14ac:dyDescent="0.25">
      <c r="A12" s="111" t="s">
        <v>241</v>
      </c>
      <c r="B12" s="133">
        <v>3038</v>
      </c>
      <c r="C12" s="133">
        <v>1216</v>
      </c>
      <c r="D12" s="130">
        <v>4826</v>
      </c>
      <c r="E12" s="130">
        <v>1762</v>
      </c>
      <c r="F12" s="133">
        <v>2552</v>
      </c>
      <c r="G12" s="131">
        <v>1508</v>
      </c>
      <c r="H12" s="130">
        <v>1517</v>
      </c>
      <c r="I12" s="131">
        <v>3925</v>
      </c>
      <c r="J12" s="132">
        <v>918</v>
      </c>
      <c r="K12" s="130">
        <v>1308</v>
      </c>
      <c r="L12" s="133">
        <v>2310</v>
      </c>
      <c r="M12" s="133">
        <v>568</v>
      </c>
      <c r="N12" s="131">
        <v>2196</v>
      </c>
      <c r="O12" s="130">
        <v>1773</v>
      </c>
      <c r="P12" s="133">
        <v>554</v>
      </c>
      <c r="Q12" s="133">
        <v>3338</v>
      </c>
      <c r="R12" s="131">
        <v>3247</v>
      </c>
      <c r="S12" s="139">
        <v>3495</v>
      </c>
      <c r="T12" s="131">
        <v>1589</v>
      </c>
      <c r="U12" s="138">
        <v>41640</v>
      </c>
      <c r="V12" s="131">
        <v>8</v>
      </c>
    </row>
    <row r="13" spans="1:23" ht="15" customHeight="1" x14ac:dyDescent="0.2">
      <c r="A13" s="116" t="s">
        <v>15</v>
      </c>
      <c r="B13" s="133">
        <v>2195</v>
      </c>
      <c r="C13" s="133">
        <v>562</v>
      </c>
      <c r="D13" s="130">
        <v>3681</v>
      </c>
      <c r="E13" s="130">
        <v>1828</v>
      </c>
      <c r="F13" s="133">
        <v>4187</v>
      </c>
      <c r="G13" s="131">
        <v>1908</v>
      </c>
      <c r="H13" s="130">
        <v>984</v>
      </c>
      <c r="I13" s="131">
        <v>4381</v>
      </c>
      <c r="J13" s="132">
        <v>2086</v>
      </c>
      <c r="K13" s="130">
        <v>489</v>
      </c>
      <c r="L13" s="133">
        <v>1359</v>
      </c>
      <c r="M13" s="133">
        <v>383</v>
      </c>
      <c r="N13" s="131">
        <v>1294</v>
      </c>
      <c r="O13" s="130">
        <v>2040</v>
      </c>
      <c r="P13" s="133">
        <v>644</v>
      </c>
      <c r="Q13" s="133">
        <v>2079</v>
      </c>
      <c r="R13" s="131">
        <v>1589</v>
      </c>
      <c r="S13" s="139">
        <v>3957</v>
      </c>
      <c r="T13" s="131">
        <v>2740</v>
      </c>
      <c r="U13" s="138">
        <v>38386</v>
      </c>
      <c r="V13" s="131">
        <v>7</v>
      </c>
    </row>
    <row r="14" spans="1:23" ht="15" customHeight="1" x14ac:dyDescent="0.2">
      <c r="A14" s="116" t="s">
        <v>193</v>
      </c>
      <c r="B14" s="133">
        <v>1761</v>
      </c>
      <c r="C14" s="133">
        <v>605</v>
      </c>
      <c r="D14" s="130">
        <v>3043</v>
      </c>
      <c r="E14" s="130">
        <v>2650</v>
      </c>
      <c r="F14" s="133">
        <v>1917</v>
      </c>
      <c r="G14" s="131">
        <v>1363</v>
      </c>
      <c r="H14" s="130">
        <v>1165</v>
      </c>
      <c r="I14" s="131">
        <v>3196</v>
      </c>
      <c r="J14" s="132">
        <v>714</v>
      </c>
      <c r="K14" s="130">
        <v>599</v>
      </c>
      <c r="L14" s="133">
        <v>1690</v>
      </c>
      <c r="M14" s="133">
        <v>314</v>
      </c>
      <c r="N14" s="131">
        <v>1255</v>
      </c>
      <c r="O14" s="130">
        <v>1018</v>
      </c>
      <c r="P14" s="133">
        <v>404</v>
      </c>
      <c r="Q14" s="133">
        <v>3453</v>
      </c>
      <c r="R14" s="131">
        <v>1547</v>
      </c>
      <c r="S14" s="139">
        <v>3326</v>
      </c>
      <c r="T14" s="131">
        <v>1594</v>
      </c>
      <c r="U14" s="138">
        <v>31614</v>
      </c>
      <c r="V14" s="131">
        <v>6</v>
      </c>
    </row>
    <row r="15" spans="1:23" ht="15" customHeight="1" x14ac:dyDescent="0.2">
      <c r="A15" s="116" t="s">
        <v>196</v>
      </c>
      <c r="B15" s="133">
        <v>456</v>
      </c>
      <c r="C15" s="133">
        <v>131</v>
      </c>
      <c r="D15" s="130">
        <v>732</v>
      </c>
      <c r="E15" s="130">
        <v>231</v>
      </c>
      <c r="F15" s="133">
        <v>372</v>
      </c>
      <c r="G15" s="131">
        <v>277</v>
      </c>
      <c r="H15" s="130">
        <v>224</v>
      </c>
      <c r="I15" s="131">
        <v>567</v>
      </c>
      <c r="J15" s="132">
        <v>190</v>
      </c>
      <c r="K15" s="130">
        <v>117</v>
      </c>
      <c r="L15" s="133">
        <v>267</v>
      </c>
      <c r="M15" s="133">
        <v>98</v>
      </c>
      <c r="N15" s="131">
        <v>285</v>
      </c>
      <c r="O15" s="130">
        <v>188</v>
      </c>
      <c r="P15" s="133">
        <v>68</v>
      </c>
      <c r="Q15" s="133">
        <v>312</v>
      </c>
      <c r="R15" s="131">
        <v>287</v>
      </c>
      <c r="S15" s="139">
        <v>541</v>
      </c>
      <c r="T15" s="131">
        <v>299</v>
      </c>
      <c r="U15" s="138">
        <v>5642</v>
      </c>
      <c r="V15" s="225" t="s">
        <v>254</v>
      </c>
    </row>
    <row r="16" spans="1:23" ht="15" customHeight="1" x14ac:dyDescent="0.2">
      <c r="A16" s="116" t="s">
        <v>245</v>
      </c>
      <c r="B16" s="133">
        <v>119</v>
      </c>
      <c r="C16" s="133">
        <v>34</v>
      </c>
      <c r="D16" s="130">
        <v>218</v>
      </c>
      <c r="E16" s="130">
        <v>98</v>
      </c>
      <c r="F16" s="133">
        <v>98</v>
      </c>
      <c r="G16" s="131">
        <v>31</v>
      </c>
      <c r="H16" s="130">
        <v>54</v>
      </c>
      <c r="I16" s="131">
        <v>164</v>
      </c>
      <c r="J16" s="132">
        <v>50</v>
      </c>
      <c r="K16" s="130">
        <v>34</v>
      </c>
      <c r="L16" s="133">
        <v>61</v>
      </c>
      <c r="M16" s="133">
        <v>27</v>
      </c>
      <c r="N16" s="131">
        <v>87</v>
      </c>
      <c r="O16" s="130">
        <v>82</v>
      </c>
      <c r="P16" s="133">
        <v>36</v>
      </c>
      <c r="Q16" s="133">
        <v>94</v>
      </c>
      <c r="R16" s="131">
        <v>60</v>
      </c>
      <c r="S16" s="139">
        <v>109</v>
      </c>
      <c r="T16" s="131">
        <v>75</v>
      </c>
      <c r="U16" s="138">
        <v>1531</v>
      </c>
      <c r="V16" s="225" t="s">
        <v>254</v>
      </c>
    </row>
    <row r="17" spans="1:22" ht="15" customHeight="1" x14ac:dyDescent="0.2">
      <c r="A17" s="116" t="s">
        <v>246</v>
      </c>
      <c r="B17" s="133">
        <v>123</v>
      </c>
      <c r="C17" s="133">
        <v>30</v>
      </c>
      <c r="D17" s="130">
        <v>198</v>
      </c>
      <c r="E17" s="130">
        <v>40</v>
      </c>
      <c r="F17" s="133">
        <v>95</v>
      </c>
      <c r="G17" s="131">
        <v>29</v>
      </c>
      <c r="H17" s="130">
        <v>49</v>
      </c>
      <c r="I17" s="131">
        <v>177</v>
      </c>
      <c r="J17" s="132">
        <v>56</v>
      </c>
      <c r="K17" s="130">
        <v>27</v>
      </c>
      <c r="L17" s="133">
        <v>70</v>
      </c>
      <c r="M17" s="133">
        <v>21</v>
      </c>
      <c r="N17" s="131">
        <v>76</v>
      </c>
      <c r="O17" s="130">
        <v>41</v>
      </c>
      <c r="P17" s="133">
        <v>50</v>
      </c>
      <c r="Q17" s="133">
        <v>35</v>
      </c>
      <c r="R17" s="131">
        <v>28</v>
      </c>
      <c r="S17" s="139">
        <v>84</v>
      </c>
      <c r="T17" s="131">
        <v>53</v>
      </c>
      <c r="U17" s="138">
        <v>1282</v>
      </c>
      <c r="V17" s="225" t="s">
        <v>254</v>
      </c>
    </row>
    <row r="18" spans="1:22" ht="15" customHeight="1" x14ac:dyDescent="0.2">
      <c r="A18" s="116" t="s">
        <v>198</v>
      </c>
      <c r="B18" s="133">
        <v>98</v>
      </c>
      <c r="C18" s="133">
        <v>23</v>
      </c>
      <c r="D18" s="130">
        <v>144</v>
      </c>
      <c r="E18" s="130">
        <v>120</v>
      </c>
      <c r="F18" s="133">
        <v>57</v>
      </c>
      <c r="G18" s="131">
        <v>32</v>
      </c>
      <c r="H18" s="130">
        <v>54</v>
      </c>
      <c r="I18" s="131">
        <v>97</v>
      </c>
      <c r="J18" s="132">
        <v>19</v>
      </c>
      <c r="K18" s="130">
        <v>21</v>
      </c>
      <c r="L18" s="133">
        <v>50</v>
      </c>
      <c r="M18" s="133">
        <v>14</v>
      </c>
      <c r="N18" s="131">
        <v>65</v>
      </c>
      <c r="O18" s="130">
        <v>36</v>
      </c>
      <c r="P18" s="133">
        <v>19</v>
      </c>
      <c r="Q18" s="133">
        <v>49</v>
      </c>
      <c r="R18" s="131">
        <v>32</v>
      </c>
      <c r="S18" s="139">
        <v>60</v>
      </c>
      <c r="T18" s="131">
        <v>48</v>
      </c>
      <c r="U18" s="138">
        <v>1038</v>
      </c>
      <c r="V18" s="225" t="s">
        <v>254</v>
      </c>
    </row>
    <row r="19" spans="1:22" ht="15" customHeight="1" x14ac:dyDescent="0.25">
      <c r="A19" s="20" t="s">
        <v>180</v>
      </c>
      <c r="B19" s="60">
        <v>36758</v>
      </c>
      <c r="C19" s="61">
        <v>9571</v>
      </c>
      <c r="D19" s="60">
        <v>52432</v>
      </c>
      <c r="E19" s="60">
        <v>14290</v>
      </c>
      <c r="F19" s="61">
        <v>24651</v>
      </c>
      <c r="G19" s="62">
        <v>12028</v>
      </c>
      <c r="H19" s="60">
        <v>15502</v>
      </c>
      <c r="I19" s="62">
        <v>38079</v>
      </c>
      <c r="J19" s="63">
        <v>12582</v>
      </c>
      <c r="K19" s="60">
        <v>9144</v>
      </c>
      <c r="L19" s="61">
        <v>18440</v>
      </c>
      <c r="M19" s="61">
        <v>6708</v>
      </c>
      <c r="N19" s="62">
        <v>28764</v>
      </c>
      <c r="O19" s="60">
        <v>14150</v>
      </c>
      <c r="P19" s="61">
        <v>6857</v>
      </c>
      <c r="Q19" s="61">
        <v>21184</v>
      </c>
      <c r="R19" s="62">
        <v>15837</v>
      </c>
      <c r="S19" s="60">
        <v>33733</v>
      </c>
      <c r="T19" s="62">
        <v>19051</v>
      </c>
      <c r="U19" s="61">
        <v>389761</v>
      </c>
      <c r="V19" s="64">
        <v>72</v>
      </c>
    </row>
    <row r="20" spans="1:22" ht="15" customHeight="1" x14ac:dyDescent="0.2">
      <c r="A20" s="116" t="s">
        <v>139</v>
      </c>
      <c r="B20" s="133">
        <v>1096</v>
      </c>
      <c r="C20" s="133">
        <v>278</v>
      </c>
      <c r="D20" s="130">
        <v>3426</v>
      </c>
      <c r="E20" s="130">
        <v>591</v>
      </c>
      <c r="F20" s="133">
        <v>1305</v>
      </c>
      <c r="G20" s="131">
        <v>493</v>
      </c>
      <c r="H20" s="130">
        <v>264</v>
      </c>
      <c r="I20" s="131">
        <v>2602</v>
      </c>
      <c r="J20" s="132">
        <v>989</v>
      </c>
      <c r="K20" s="130">
        <v>351</v>
      </c>
      <c r="L20" s="133">
        <v>1077</v>
      </c>
      <c r="M20" s="133">
        <v>413</v>
      </c>
      <c r="N20" s="131">
        <v>1210</v>
      </c>
      <c r="O20" s="130">
        <v>742</v>
      </c>
      <c r="P20" s="133">
        <v>351</v>
      </c>
      <c r="Q20" s="133">
        <v>616</v>
      </c>
      <c r="R20" s="131">
        <v>525</v>
      </c>
      <c r="S20" s="139">
        <v>842</v>
      </c>
      <c r="T20" s="131">
        <v>1174</v>
      </c>
      <c r="U20" s="138">
        <v>18345</v>
      </c>
      <c r="V20" s="131">
        <v>4</v>
      </c>
    </row>
    <row r="21" spans="1:22" ht="15" customHeight="1" x14ac:dyDescent="0.2">
      <c r="A21" s="116" t="s">
        <v>243</v>
      </c>
      <c r="B21" s="133">
        <v>2181</v>
      </c>
      <c r="C21" s="133">
        <v>463</v>
      </c>
      <c r="D21" s="130">
        <v>2854</v>
      </c>
      <c r="E21" s="130">
        <v>70</v>
      </c>
      <c r="F21" s="133">
        <v>232</v>
      </c>
      <c r="G21" s="131">
        <v>54</v>
      </c>
      <c r="H21" s="130">
        <v>329</v>
      </c>
      <c r="I21" s="131">
        <v>1261</v>
      </c>
      <c r="J21" s="132">
        <v>340</v>
      </c>
      <c r="K21" s="130">
        <v>328</v>
      </c>
      <c r="L21" s="133">
        <v>903</v>
      </c>
      <c r="M21" s="133">
        <v>329</v>
      </c>
      <c r="N21" s="131">
        <v>2614</v>
      </c>
      <c r="O21" s="130">
        <v>115</v>
      </c>
      <c r="P21" s="133">
        <v>352</v>
      </c>
      <c r="Q21" s="133">
        <v>126</v>
      </c>
      <c r="R21" s="131">
        <v>44</v>
      </c>
      <c r="S21" s="139">
        <v>143</v>
      </c>
      <c r="T21" s="131">
        <v>504</v>
      </c>
      <c r="U21" s="138">
        <v>13242</v>
      </c>
      <c r="V21" s="131">
        <v>3</v>
      </c>
    </row>
    <row r="22" spans="1:22" ht="15" customHeight="1" x14ac:dyDescent="0.2">
      <c r="A22" s="116" t="s">
        <v>24</v>
      </c>
      <c r="B22" s="133">
        <v>945</v>
      </c>
      <c r="C22" s="133">
        <v>377</v>
      </c>
      <c r="D22" s="130">
        <v>1746</v>
      </c>
      <c r="E22" s="130">
        <v>236</v>
      </c>
      <c r="F22" s="133">
        <v>686</v>
      </c>
      <c r="G22" s="131">
        <v>153</v>
      </c>
      <c r="H22" s="130">
        <v>427</v>
      </c>
      <c r="I22" s="131">
        <v>773</v>
      </c>
      <c r="J22" s="132">
        <v>261</v>
      </c>
      <c r="K22" s="130">
        <v>371</v>
      </c>
      <c r="L22" s="133">
        <v>602</v>
      </c>
      <c r="M22" s="133">
        <v>186</v>
      </c>
      <c r="N22" s="131">
        <v>560</v>
      </c>
      <c r="O22" s="130">
        <v>302</v>
      </c>
      <c r="P22" s="133">
        <v>93</v>
      </c>
      <c r="Q22" s="133">
        <v>449</v>
      </c>
      <c r="R22" s="131">
        <v>371</v>
      </c>
      <c r="S22" s="139">
        <v>732</v>
      </c>
      <c r="T22" s="131">
        <v>301</v>
      </c>
      <c r="U22" s="138">
        <v>9571</v>
      </c>
      <c r="V22" s="131">
        <v>2</v>
      </c>
    </row>
    <row r="23" spans="1:22" ht="15" customHeight="1" x14ac:dyDescent="0.2">
      <c r="A23" s="116" t="s">
        <v>25</v>
      </c>
      <c r="B23" s="133">
        <v>469</v>
      </c>
      <c r="C23" s="133">
        <v>225</v>
      </c>
      <c r="D23" s="130">
        <v>1449</v>
      </c>
      <c r="E23" s="130">
        <v>302</v>
      </c>
      <c r="F23" s="133">
        <v>687</v>
      </c>
      <c r="G23" s="131">
        <v>162</v>
      </c>
      <c r="H23" s="130">
        <v>311</v>
      </c>
      <c r="I23" s="131">
        <v>817</v>
      </c>
      <c r="J23" s="132">
        <v>254</v>
      </c>
      <c r="K23" s="130">
        <v>224</v>
      </c>
      <c r="L23" s="133">
        <v>567</v>
      </c>
      <c r="M23" s="133">
        <v>161</v>
      </c>
      <c r="N23" s="131">
        <v>456</v>
      </c>
      <c r="O23" s="130">
        <v>366</v>
      </c>
      <c r="P23" s="133">
        <v>119</v>
      </c>
      <c r="Q23" s="133">
        <v>484</v>
      </c>
      <c r="R23" s="131">
        <v>536</v>
      </c>
      <c r="S23" s="139">
        <v>643</v>
      </c>
      <c r="T23" s="131">
        <v>305</v>
      </c>
      <c r="U23" s="138">
        <v>8537</v>
      </c>
      <c r="V23" s="131">
        <v>2</v>
      </c>
    </row>
    <row r="24" spans="1:22" ht="15" customHeight="1" x14ac:dyDescent="0.2">
      <c r="A24" s="116" t="s">
        <v>146</v>
      </c>
      <c r="B24" s="133">
        <v>1196</v>
      </c>
      <c r="C24" s="133">
        <v>369</v>
      </c>
      <c r="D24" s="130">
        <v>1338</v>
      </c>
      <c r="E24" s="130">
        <v>206</v>
      </c>
      <c r="F24" s="133">
        <v>308</v>
      </c>
      <c r="G24" s="131">
        <v>145</v>
      </c>
      <c r="H24" s="130">
        <v>464</v>
      </c>
      <c r="I24" s="131">
        <v>662</v>
      </c>
      <c r="J24" s="132">
        <v>219</v>
      </c>
      <c r="K24" s="130">
        <v>326</v>
      </c>
      <c r="L24" s="133">
        <v>732</v>
      </c>
      <c r="M24" s="133">
        <v>162</v>
      </c>
      <c r="N24" s="131">
        <v>690</v>
      </c>
      <c r="O24" s="130">
        <v>227</v>
      </c>
      <c r="P24" s="133">
        <v>83</v>
      </c>
      <c r="Q24" s="133">
        <v>371</v>
      </c>
      <c r="R24" s="131">
        <v>225</v>
      </c>
      <c r="S24" s="139">
        <v>492</v>
      </c>
      <c r="T24" s="131">
        <v>260</v>
      </c>
      <c r="U24" s="138">
        <v>8475</v>
      </c>
      <c r="V24" s="131">
        <v>2</v>
      </c>
    </row>
    <row r="25" spans="1:22" ht="15" customHeight="1" x14ac:dyDescent="0.2">
      <c r="A25" s="116" t="s">
        <v>242</v>
      </c>
      <c r="B25" s="133">
        <v>759</v>
      </c>
      <c r="C25" s="133">
        <v>176</v>
      </c>
      <c r="D25" s="130">
        <v>1820</v>
      </c>
      <c r="E25" s="130">
        <v>150</v>
      </c>
      <c r="F25" s="133">
        <v>470</v>
      </c>
      <c r="G25" s="131">
        <v>122</v>
      </c>
      <c r="H25" s="130">
        <v>168</v>
      </c>
      <c r="I25" s="131">
        <v>887</v>
      </c>
      <c r="J25" s="132">
        <v>359</v>
      </c>
      <c r="K25" s="130">
        <v>173</v>
      </c>
      <c r="L25" s="133">
        <v>543</v>
      </c>
      <c r="M25" s="133">
        <v>182</v>
      </c>
      <c r="N25" s="131">
        <v>774</v>
      </c>
      <c r="O25" s="130">
        <v>225</v>
      </c>
      <c r="P25" s="133">
        <v>185</v>
      </c>
      <c r="Q25" s="133">
        <v>225</v>
      </c>
      <c r="R25" s="131">
        <v>131</v>
      </c>
      <c r="S25" s="139">
        <v>289</v>
      </c>
      <c r="T25" s="131">
        <v>407</v>
      </c>
      <c r="U25" s="138">
        <v>8045</v>
      </c>
      <c r="V25" s="131">
        <v>2</v>
      </c>
    </row>
    <row r="26" spans="1:22" ht="15" customHeight="1" x14ac:dyDescent="0.2">
      <c r="A26" s="116" t="s">
        <v>117</v>
      </c>
      <c r="B26" s="133">
        <v>588</v>
      </c>
      <c r="C26" s="133">
        <v>131</v>
      </c>
      <c r="D26" s="130">
        <v>1144</v>
      </c>
      <c r="E26" s="130">
        <v>98</v>
      </c>
      <c r="F26" s="133">
        <v>304</v>
      </c>
      <c r="G26" s="131">
        <v>64</v>
      </c>
      <c r="H26" s="130">
        <v>155</v>
      </c>
      <c r="I26" s="131">
        <v>741</v>
      </c>
      <c r="J26" s="132">
        <v>297</v>
      </c>
      <c r="K26" s="130">
        <v>139</v>
      </c>
      <c r="L26" s="133">
        <v>320</v>
      </c>
      <c r="M26" s="133">
        <v>129</v>
      </c>
      <c r="N26" s="131">
        <v>610</v>
      </c>
      <c r="O26" s="130">
        <v>143</v>
      </c>
      <c r="P26" s="133">
        <v>123</v>
      </c>
      <c r="Q26" s="133">
        <v>120</v>
      </c>
      <c r="R26" s="131">
        <v>72</v>
      </c>
      <c r="S26" s="139">
        <v>177</v>
      </c>
      <c r="T26" s="131">
        <v>264</v>
      </c>
      <c r="U26" s="138">
        <v>5619</v>
      </c>
      <c r="V26" s="131">
        <v>1</v>
      </c>
    </row>
    <row r="27" spans="1:22" ht="15" customHeight="1" x14ac:dyDescent="0.2">
      <c r="A27" s="116" t="s">
        <v>247</v>
      </c>
      <c r="B27" s="133">
        <v>500</v>
      </c>
      <c r="C27" s="133">
        <v>194</v>
      </c>
      <c r="D27" s="130">
        <v>1065</v>
      </c>
      <c r="E27" s="130">
        <v>126</v>
      </c>
      <c r="F27" s="133">
        <v>327</v>
      </c>
      <c r="G27" s="131">
        <v>94</v>
      </c>
      <c r="H27" s="130">
        <v>162</v>
      </c>
      <c r="I27" s="131">
        <v>435</v>
      </c>
      <c r="J27" s="132">
        <v>124</v>
      </c>
      <c r="K27" s="130">
        <v>200</v>
      </c>
      <c r="L27" s="133">
        <v>321</v>
      </c>
      <c r="M27" s="133">
        <v>100</v>
      </c>
      <c r="N27" s="131">
        <v>293</v>
      </c>
      <c r="O27" s="130">
        <v>214</v>
      </c>
      <c r="P27" s="133">
        <v>60</v>
      </c>
      <c r="Q27" s="133">
        <v>284</v>
      </c>
      <c r="R27" s="131">
        <v>243</v>
      </c>
      <c r="S27" s="139">
        <v>211</v>
      </c>
      <c r="T27" s="131">
        <v>149</v>
      </c>
      <c r="U27" s="138">
        <v>5102</v>
      </c>
      <c r="V27" s="131">
        <v>1</v>
      </c>
    </row>
    <row r="28" spans="1:22" ht="15" customHeight="1" x14ac:dyDescent="0.2">
      <c r="A28" s="116" t="s">
        <v>250</v>
      </c>
      <c r="B28" s="133">
        <v>280</v>
      </c>
      <c r="C28" s="133">
        <v>67</v>
      </c>
      <c r="D28" s="130">
        <v>365</v>
      </c>
      <c r="E28" s="130">
        <v>25</v>
      </c>
      <c r="F28" s="133">
        <v>89</v>
      </c>
      <c r="G28" s="131">
        <v>24</v>
      </c>
      <c r="H28" s="130">
        <v>48</v>
      </c>
      <c r="I28" s="131">
        <v>207</v>
      </c>
      <c r="J28" s="132">
        <v>75</v>
      </c>
      <c r="K28" s="130">
        <v>55</v>
      </c>
      <c r="L28" s="133">
        <v>81</v>
      </c>
      <c r="M28" s="133">
        <v>35</v>
      </c>
      <c r="N28" s="131">
        <v>292</v>
      </c>
      <c r="O28" s="130">
        <v>39</v>
      </c>
      <c r="P28" s="133">
        <v>42</v>
      </c>
      <c r="Q28" s="133">
        <v>46</v>
      </c>
      <c r="R28" s="131">
        <v>23</v>
      </c>
      <c r="S28" s="139">
        <v>68</v>
      </c>
      <c r="T28" s="131">
        <v>83</v>
      </c>
      <c r="U28" s="138">
        <v>1944</v>
      </c>
      <c r="V28" s="225" t="s">
        <v>254</v>
      </c>
    </row>
    <row r="29" spans="1:22" ht="15" customHeight="1" x14ac:dyDescent="0.2">
      <c r="A29" s="116" t="s">
        <v>248</v>
      </c>
      <c r="B29" s="133">
        <v>123</v>
      </c>
      <c r="C29" s="133">
        <v>30</v>
      </c>
      <c r="D29" s="130">
        <v>164</v>
      </c>
      <c r="E29" s="130">
        <v>25</v>
      </c>
      <c r="F29" s="133">
        <v>55</v>
      </c>
      <c r="G29" s="131">
        <v>17</v>
      </c>
      <c r="H29" s="130">
        <v>29</v>
      </c>
      <c r="I29" s="131">
        <v>93</v>
      </c>
      <c r="J29" s="132">
        <v>30</v>
      </c>
      <c r="K29" s="130">
        <v>20</v>
      </c>
      <c r="L29" s="133">
        <v>52</v>
      </c>
      <c r="M29" s="133">
        <v>20</v>
      </c>
      <c r="N29" s="131">
        <v>75</v>
      </c>
      <c r="O29" s="130">
        <v>24</v>
      </c>
      <c r="P29" s="133">
        <v>28</v>
      </c>
      <c r="Q29" s="133">
        <v>34</v>
      </c>
      <c r="R29" s="131">
        <v>25</v>
      </c>
      <c r="S29" s="139">
        <v>61</v>
      </c>
      <c r="T29" s="131">
        <v>25</v>
      </c>
      <c r="U29" s="138">
        <v>930</v>
      </c>
      <c r="V29" s="225" t="s">
        <v>254</v>
      </c>
    </row>
    <row r="30" spans="1:22" ht="15" customHeight="1" x14ac:dyDescent="0.2">
      <c r="A30" s="116" t="s">
        <v>249</v>
      </c>
      <c r="B30" s="133">
        <v>41</v>
      </c>
      <c r="C30" s="133">
        <v>7</v>
      </c>
      <c r="D30" s="130">
        <v>119</v>
      </c>
      <c r="E30" s="130">
        <v>18</v>
      </c>
      <c r="F30" s="133">
        <v>46</v>
      </c>
      <c r="G30" s="131">
        <v>13</v>
      </c>
      <c r="H30" s="130">
        <v>17</v>
      </c>
      <c r="I30" s="131">
        <v>60</v>
      </c>
      <c r="J30" s="132">
        <v>17</v>
      </c>
      <c r="K30" s="130">
        <v>10</v>
      </c>
      <c r="L30" s="133">
        <v>24</v>
      </c>
      <c r="M30" s="133">
        <v>11</v>
      </c>
      <c r="N30" s="131">
        <v>44</v>
      </c>
      <c r="O30" s="130">
        <v>38</v>
      </c>
      <c r="P30" s="133">
        <v>15</v>
      </c>
      <c r="Q30" s="133">
        <v>28</v>
      </c>
      <c r="R30" s="131">
        <v>15</v>
      </c>
      <c r="S30" s="139">
        <v>25</v>
      </c>
      <c r="T30" s="131">
        <v>21</v>
      </c>
      <c r="U30" s="138">
        <v>569</v>
      </c>
      <c r="V30" s="225" t="s">
        <v>254</v>
      </c>
    </row>
    <row r="31" spans="1:22" ht="15" customHeight="1" x14ac:dyDescent="0.25">
      <c r="A31" s="20" t="s">
        <v>253</v>
      </c>
      <c r="B31" s="60">
        <v>8178</v>
      </c>
      <c r="C31" s="62">
        <v>2317</v>
      </c>
      <c r="D31" s="63">
        <v>15490</v>
      </c>
      <c r="E31" s="60">
        <v>1847</v>
      </c>
      <c r="F31" s="61">
        <v>4509</v>
      </c>
      <c r="G31" s="62">
        <v>1341</v>
      </c>
      <c r="H31" s="60">
        <v>2374</v>
      </c>
      <c r="I31" s="62">
        <v>8538</v>
      </c>
      <c r="J31" s="63">
        <v>2965</v>
      </c>
      <c r="K31" s="60">
        <v>2197</v>
      </c>
      <c r="L31" s="61">
        <v>5222</v>
      </c>
      <c r="M31" s="61">
        <v>1728</v>
      </c>
      <c r="N31" s="62">
        <v>7618</v>
      </c>
      <c r="O31" s="60">
        <v>2435</v>
      </c>
      <c r="P31" s="61">
        <v>1451</v>
      </c>
      <c r="Q31" s="61">
        <v>2783</v>
      </c>
      <c r="R31" s="62">
        <v>2210</v>
      </c>
      <c r="S31" s="61">
        <v>3683</v>
      </c>
      <c r="T31" s="61">
        <v>3493</v>
      </c>
      <c r="U31" s="60">
        <v>80379</v>
      </c>
      <c r="V31" s="62">
        <v>17</v>
      </c>
    </row>
    <row r="32" spans="1:22" ht="65.25" customHeight="1" x14ac:dyDescent="0.2">
      <c r="A32" s="240" t="s">
        <v>218</v>
      </c>
      <c r="B32" s="241"/>
      <c r="C32" s="241"/>
      <c r="D32" s="241"/>
      <c r="E32" s="241"/>
      <c r="F32" s="241"/>
      <c r="G32" s="241"/>
      <c r="H32" s="241"/>
      <c r="I32" s="241"/>
      <c r="J32" s="241"/>
      <c r="K32" s="241"/>
      <c r="L32" s="241"/>
      <c r="M32" s="241"/>
      <c r="N32" s="241"/>
      <c r="O32" s="241"/>
      <c r="P32" s="241"/>
      <c r="Q32" s="241"/>
      <c r="R32" s="241"/>
      <c r="S32" s="241"/>
      <c r="T32" s="241"/>
      <c r="U32" s="241"/>
      <c r="V32" s="242"/>
    </row>
    <row r="33" spans="1:23" ht="15" x14ac:dyDescent="0.25">
      <c r="A33" s="140"/>
      <c r="B33" s="141"/>
      <c r="C33" s="141"/>
      <c r="D33" s="141"/>
      <c r="E33" s="141"/>
      <c r="F33" s="141"/>
      <c r="G33" s="141"/>
      <c r="H33" s="141"/>
      <c r="I33" s="141"/>
      <c r="J33" s="141"/>
      <c r="K33" s="141"/>
      <c r="L33" s="141"/>
      <c r="M33" s="141"/>
      <c r="N33" s="141"/>
      <c r="O33" s="141"/>
      <c r="P33" s="141"/>
      <c r="Q33" s="141"/>
      <c r="R33" s="141"/>
      <c r="S33" s="141"/>
      <c r="T33" s="141"/>
      <c r="U33" s="141"/>
      <c r="V33" s="88"/>
    </row>
    <row r="34" spans="1:23" ht="15" x14ac:dyDescent="0.25">
      <c r="A34" s="142" t="s">
        <v>155</v>
      </c>
      <c r="B34" s="140"/>
      <c r="C34" s="141"/>
      <c r="D34" s="141"/>
      <c r="E34" s="141"/>
      <c r="F34" s="141"/>
      <c r="G34" s="141"/>
      <c r="H34" s="141"/>
      <c r="I34" s="141"/>
      <c r="J34" s="141"/>
      <c r="K34" s="141"/>
      <c r="L34" s="141"/>
      <c r="M34" s="141"/>
      <c r="N34" s="141"/>
      <c r="O34" s="141"/>
      <c r="P34" s="141"/>
      <c r="Q34" s="141"/>
      <c r="R34" s="141"/>
      <c r="S34" s="141"/>
      <c r="T34" s="141"/>
      <c r="U34" s="141"/>
      <c r="V34" s="141"/>
    </row>
    <row r="35" spans="1:23" ht="15" x14ac:dyDescent="0.25">
      <c r="A35" s="143"/>
      <c r="B35" s="140"/>
      <c r="C35" s="141"/>
      <c r="D35" s="141"/>
      <c r="E35" s="141"/>
      <c r="F35" s="141"/>
      <c r="G35" s="141"/>
      <c r="H35" s="141"/>
      <c r="I35" s="141"/>
      <c r="J35" s="141"/>
      <c r="K35" s="141"/>
      <c r="L35" s="141"/>
      <c r="M35" s="141"/>
      <c r="N35" s="141"/>
      <c r="O35" s="141"/>
      <c r="P35" s="141"/>
      <c r="Q35" s="141"/>
      <c r="R35" s="141"/>
      <c r="S35" s="141"/>
      <c r="T35" s="141"/>
      <c r="U35" s="141"/>
      <c r="V35" s="141"/>
    </row>
    <row r="36" spans="1:23" ht="15" x14ac:dyDescent="0.25">
      <c r="A36" s="143"/>
      <c r="B36" s="140"/>
      <c r="C36" s="141"/>
      <c r="D36" s="141"/>
      <c r="E36" s="141"/>
      <c r="F36" s="141"/>
      <c r="G36" s="141"/>
      <c r="H36" s="141"/>
      <c r="I36" s="141"/>
      <c r="J36" s="141"/>
      <c r="K36" s="141"/>
      <c r="L36" s="141"/>
      <c r="M36" s="141"/>
      <c r="N36" s="141"/>
      <c r="O36" s="141"/>
      <c r="P36" s="141"/>
      <c r="Q36" s="141"/>
      <c r="R36" s="141"/>
      <c r="S36" s="141"/>
      <c r="T36" s="141"/>
      <c r="U36" s="141"/>
      <c r="V36" s="141"/>
    </row>
    <row r="37" spans="1:23" ht="14.25" x14ac:dyDescent="0.2">
      <c r="A37" s="144" t="s">
        <v>181</v>
      </c>
      <c r="B37" s="145"/>
      <c r="C37" s="88"/>
      <c r="D37" s="88"/>
      <c r="E37" s="88"/>
      <c r="F37" s="88"/>
      <c r="G37" s="88"/>
      <c r="H37" s="88"/>
      <c r="I37" s="88"/>
      <c r="J37" s="88"/>
      <c r="K37" s="88"/>
      <c r="L37" s="88"/>
      <c r="M37" s="88"/>
      <c r="N37" s="88"/>
      <c r="O37" s="88"/>
      <c r="P37" s="88"/>
      <c r="Q37" s="88"/>
      <c r="R37" s="88"/>
      <c r="S37" s="88"/>
      <c r="T37" s="88"/>
      <c r="U37" s="88"/>
      <c r="V37" s="88"/>
    </row>
    <row r="38" spans="1:23" x14ac:dyDescent="0.2">
      <c r="A38" s="88"/>
      <c r="B38" s="88"/>
      <c r="C38" s="88"/>
      <c r="D38" s="88"/>
      <c r="E38" s="88"/>
      <c r="F38" s="88"/>
      <c r="G38" s="88"/>
      <c r="H38" s="88"/>
      <c r="I38" s="88"/>
      <c r="J38" s="88"/>
      <c r="K38" s="88"/>
      <c r="L38" s="88"/>
      <c r="M38" s="88"/>
      <c r="N38" s="88"/>
      <c r="O38" s="88"/>
      <c r="P38" s="88"/>
      <c r="Q38" s="88"/>
      <c r="R38" s="88"/>
      <c r="S38" s="88"/>
      <c r="T38" s="88"/>
      <c r="U38" s="88"/>
      <c r="V38" s="88"/>
    </row>
    <row r="39" spans="1:23" x14ac:dyDescent="0.2">
      <c r="A39" s="88"/>
      <c r="B39" s="88"/>
      <c r="C39" s="88"/>
      <c r="D39" s="88"/>
      <c r="E39" s="88"/>
      <c r="F39" s="88"/>
      <c r="G39" s="88"/>
      <c r="H39" s="88"/>
      <c r="I39" s="88"/>
      <c r="J39" s="88"/>
      <c r="K39" s="88"/>
      <c r="L39" s="88"/>
      <c r="M39" s="88"/>
      <c r="N39" s="88"/>
      <c r="O39" s="88"/>
      <c r="P39" s="88"/>
      <c r="Q39" s="88"/>
      <c r="R39" s="88"/>
      <c r="S39" s="88"/>
      <c r="T39" s="88"/>
      <c r="U39" s="88"/>
      <c r="V39" s="88"/>
    </row>
    <row r="40" spans="1:23" x14ac:dyDescent="0.2">
      <c r="A40" s="88"/>
      <c r="B40" s="88"/>
      <c r="C40" s="88"/>
      <c r="D40" s="88"/>
      <c r="E40" s="88"/>
      <c r="F40" s="88"/>
      <c r="G40" s="88"/>
      <c r="H40" s="88"/>
      <c r="I40" s="88"/>
      <c r="J40" s="88"/>
      <c r="K40" s="88"/>
      <c r="L40" s="88"/>
      <c r="M40" s="88"/>
      <c r="N40" s="88"/>
      <c r="O40" s="88"/>
      <c r="P40" s="88"/>
      <c r="Q40" s="88"/>
      <c r="R40" s="88"/>
      <c r="S40" s="88"/>
      <c r="T40" s="88"/>
      <c r="U40" s="88"/>
      <c r="V40" s="88"/>
    </row>
    <row r="41" spans="1:23" x14ac:dyDescent="0.2">
      <c r="A41" s="88"/>
      <c r="B41" s="88"/>
      <c r="C41" s="88"/>
      <c r="D41" s="88"/>
      <c r="E41" s="88"/>
      <c r="F41" s="88"/>
      <c r="G41" s="88"/>
      <c r="H41" s="88"/>
      <c r="I41" s="88"/>
      <c r="J41" s="88"/>
      <c r="K41" s="88"/>
      <c r="L41" s="88"/>
      <c r="M41" s="88"/>
      <c r="N41" s="88"/>
      <c r="O41" s="88"/>
      <c r="P41" s="88"/>
      <c r="Q41" s="88"/>
      <c r="R41" s="88"/>
      <c r="S41" s="88"/>
      <c r="T41" s="88"/>
      <c r="U41" s="88"/>
      <c r="V41" s="88"/>
    </row>
    <row r="42" spans="1:23" x14ac:dyDescent="0.2">
      <c r="A42" s="88"/>
      <c r="B42" s="88"/>
      <c r="C42" s="88"/>
      <c r="D42" s="88"/>
      <c r="E42" s="88"/>
      <c r="F42" s="88"/>
      <c r="G42" s="88"/>
      <c r="H42" s="88"/>
      <c r="I42" s="88"/>
      <c r="J42" s="88"/>
      <c r="K42" s="88"/>
      <c r="L42" s="88"/>
      <c r="M42" s="88"/>
      <c r="N42" s="88"/>
      <c r="O42" s="88"/>
      <c r="P42" s="88"/>
      <c r="Q42" s="88"/>
      <c r="R42" s="88"/>
      <c r="S42" s="88"/>
      <c r="T42" s="88"/>
      <c r="U42" s="88"/>
      <c r="V42" s="88"/>
    </row>
    <row r="43" spans="1:23" x14ac:dyDescent="0.2">
      <c r="A43" s="88"/>
      <c r="B43" s="88"/>
      <c r="C43" s="88"/>
      <c r="D43" s="88"/>
      <c r="E43" s="88"/>
      <c r="F43" s="88"/>
      <c r="G43" s="88"/>
      <c r="H43" s="88"/>
      <c r="I43" s="88"/>
      <c r="J43" s="88"/>
      <c r="K43" s="88"/>
      <c r="L43" s="88"/>
      <c r="M43" s="88"/>
      <c r="N43" s="88"/>
      <c r="O43" s="88"/>
      <c r="P43" s="88"/>
      <c r="Q43" s="88"/>
      <c r="R43" s="88"/>
      <c r="S43" s="88"/>
      <c r="T43" s="88"/>
      <c r="U43" s="88"/>
      <c r="V43" s="88"/>
    </row>
    <row r="44" spans="1:23" x14ac:dyDescent="0.2">
      <c r="A44" s="88"/>
      <c r="B44" s="88"/>
      <c r="C44" s="88"/>
      <c r="D44" s="88"/>
      <c r="E44" s="88"/>
      <c r="F44" s="88"/>
      <c r="G44" s="88"/>
      <c r="H44" s="88"/>
      <c r="I44" s="88"/>
      <c r="J44" s="88"/>
      <c r="K44" s="88"/>
      <c r="L44" s="88"/>
      <c r="M44" s="88"/>
      <c r="N44" s="88"/>
      <c r="O44" s="88"/>
      <c r="P44" s="88"/>
      <c r="Q44" s="88"/>
      <c r="R44" s="88"/>
      <c r="S44" s="88"/>
      <c r="T44" s="88"/>
      <c r="U44" s="88"/>
      <c r="V44" s="88"/>
    </row>
    <row r="45" spans="1:23" x14ac:dyDescent="0.2">
      <c r="A45" s="88"/>
      <c r="B45" s="88"/>
      <c r="C45" s="88"/>
      <c r="D45" s="88"/>
      <c r="E45" s="88"/>
      <c r="F45" s="88"/>
      <c r="G45" s="88"/>
      <c r="H45" s="88"/>
      <c r="I45" s="88"/>
      <c r="J45" s="88"/>
      <c r="K45" s="88"/>
      <c r="L45" s="88"/>
      <c r="M45" s="88"/>
      <c r="N45" s="88"/>
      <c r="O45" s="88"/>
      <c r="P45" s="88"/>
      <c r="Q45" s="88"/>
      <c r="R45" s="88"/>
      <c r="S45" s="88"/>
      <c r="T45" s="88"/>
      <c r="U45" s="88"/>
      <c r="V45" s="88"/>
    </row>
    <row r="46" spans="1:23" x14ac:dyDescent="0.2">
      <c r="A46" s="88"/>
      <c r="B46" s="88"/>
      <c r="C46" s="88"/>
      <c r="D46" s="88"/>
      <c r="E46" s="88"/>
      <c r="F46" s="88"/>
      <c r="G46" s="88"/>
      <c r="H46" s="88"/>
      <c r="I46" s="88"/>
      <c r="J46" s="88"/>
      <c r="K46" s="88"/>
      <c r="L46" s="88"/>
      <c r="M46" s="88"/>
      <c r="N46" s="88"/>
      <c r="O46" s="88"/>
      <c r="P46" s="88"/>
      <c r="Q46" s="88"/>
      <c r="R46" s="88"/>
      <c r="S46" s="88"/>
      <c r="T46" s="88"/>
      <c r="U46" s="88"/>
      <c r="V46" s="88"/>
    </row>
    <row r="47" spans="1:23" customFormat="1" ht="14.25" x14ac:dyDescent="0.2">
      <c r="A47" s="88"/>
      <c r="B47" s="88"/>
      <c r="C47" s="88"/>
      <c r="D47" s="88"/>
      <c r="E47" s="88"/>
      <c r="F47" s="88"/>
      <c r="G47" s="88"/>
      <c r="H47" s="146"/>
      <c r="I47" s="88"/>
      <c r="J47" s="88"/>
      <c r="K47" s="88"/>
      <c r="L47" s="88"/>
      <c r="M47" s="88"/>
      <c r="N47" s="88"/>
      <c r="O47" s="88"/>
      <c r="P47" s="88"/>
      <c r="Q47" s="88"/>
      <c r="R47" s="88"/>
      <c r="S47" s="88"/>
      <c r="T47" s="88"/>
      <c r="U47" s="88"/>
      <c r="V47" s="88"/>
      <c r="W47" s="24"/>
    </row>
  </sheetData>
  <mergeCells count="15">
    <mergeCell ref="A1:V1"/>
    <mergeCell ref="A2:A4"/>
    <mergeCell ref="B2:T2"/>
    <mergeCell ref="U2:V4"/>
    <mergeCell ref="B3:C3"/>
    <mergeCell ref="E3:G3"/>
    <mergeCell ref="H3:I3"/>
    <mergeCell ref="K3:N3"/>
    <mergeCell ref="O3:R3"/>
    <mergeCell ref="S3:T3"/>
    <mergeCell ref="U5:V5"/>
    <mergeCell ref="U6:V6"/>
    <mergeCell ref="U7:V7"/>
    <mergeCell ref="C8:T8"/>
    <mergeCell ref="A32:V32"/>
  </mergeCells>
  <hyperlinks>
    <hyperlink ref="A37" location="Index!A1" display="Retour à l' index" xr:uid="{B30D5266-645A-489F-ADC6-5C79CC9E4D15}"/>
  </hyperlinks>
  <printOptions horizontalCentered="1" verticalCentered="1"/>
  <pageMargins left="0.78740157480314965" right="0.78740157480314965" top="0.78740157480314965" bottom="0.78740157480314965" header="0.51181102362204722" footer="0.51181102362204722"/>
  <pageSetup paperSize="9" scale="58" fitToWidth="2" orientation="landscape" r:id="rId1"/>
  <headerFooter scaleWithDoc="0" alignWithMargins="0">
    <oddHeader>&amp;LParlement de la Région de Bruxelles-Capitale&amp;C&amp;"Arial,Gras"ELECTIONS</oddHeader>
    <oddFooter>&amp;C&amp;P/&amp;N&amp;R© IBSA</oddFooter>
  </headerFooter>
  <colBreaks count="1" manualBreakCount="1">
    <brk id="10"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W50"/>
  <sheetViews>
    <sheetView showGridLines="0" zoomScale="80" zoomScaleNormal="80" workbookViewId="0">
      <pane xSplit="1" ySplit="3" topLeftCell="C14" activePane="bottomRight" state="frozen"/>
      <selection pane="topRight" activeCell="B1" sqref="B1"/>
      <selection pane="bottomLeft" activeCell="A4" sqref="A4"/>
      <selection pane="bottomRight" activeCell="A40" sqref="A40"/>
    </sheetView>
  </sheetViews>
  <sheetFormatPr baseColWidth="10" defaultColWidth="9.140625" defaultRowHeight="12.75" x14ac:dyDescent="0.2"/>
  <cols>
    <col min="1" max="1" width="48" customWidth="1"/>
    <col min="2" max="20" width="13.28515625" customWidth="1"/>
    <col min="21" max="22" width="14.7109375" customWidth="1"/>
    <col min="23" max="16384" width="9.140625" style="24"/>
  </cols>
  <sheetData>
    <row r="1" spans="1:23" ht="55.5" customHeight="1" x14ac:dyDescent="0.2">
      <c r="A1" s="245" t="s">
        <v>228</v>
      </c>
      <c r="B1" s="253"/>
      <c r="C1" s="253"/>
      <c r="D1" s="253"/>
      <c r="E1" s="253"/>
      <c r="F1" s="253"/>
      <c r="G1" s="253"/>
      <c r="H1" s="253"/>
      <c r="I1" s="253"/>
      <c r="J1" s="253"/>
      <c r="K1" s="253"/>
      <c r="L1" s="253"/>
      <c r="M1" s="253"/>
      <c r="N1" s="253"/>
      <c r="O1" s="253"/>
      <c r="P1" s="253"/>
      <c r="Q1" s="253"/>
      <c r="R1" s="253"/>
      <c r="S1" s="253"/>
      <c r="T1" s="253"/>
      <c r="U1" s="253"/>
      <c r="V1" s="254"/>
    </row>
    <row r="2" spans="1:23" ht="15" customHeight="1" x14ac:dyDescent="0.2">
      <c r="A2" s="255"/>
      <c r="B2" s="257" t="s">
        <v>211</v>
      </c>
      <c r="C2" s="258"/>
      <c r="D2" s="258"/>
      <c r="E2" s="258"/>
      <c r="F2" s="258"/>
      <c r="G2" s="258"/>
      <c r="H2" s="258"/>
      <c r="I2" s="258"/>
      <c r="J2" s="258"/>
      <c r="K2" s="258"/>
      <c r="L2" s="258"/>
      <c r="M2" s="258"/>
      <c r="N2" s="258"/>
      <c r="O2" s="258"/>
      <c r="P2" s="258"/>
      <c r="Q2" s="258"/>
      <c r="R2" s="258"/>
      <c r="S2" s="258"/>
      <c r="T2" s="259"/>
      <c r="U2" s="260" t="s">
        <v>212</v>
      </c>
      <c r="V2" s="261"/>
    </row>
    <row r="3" spans="1:23" ht="29.25" customHeight="1" x14ac:dyDescent="0.2">
      <c r="A3" s="256"/>
      <c r="B3" s="266" t="s">
        <v>38</v>
      </c>
      <c r="C3" s="267"/>
      <c r="D3" s="121" t="s">
        <v>39</v>
      </c>
      <c r="E3" s="266" t="s">
        <v>40</v>
      </c>
      <c r="F3" s="268"/>
      <c r="G3" s="267"/>
      <c r="H3" s="266" t="s">
        <v>41</v>
      </c>
      <c r="I3" s="267"/>
      <c r="J3" s="121" t="s">
        <v>182</v>
      </c>
      <c r="K3" s="266" t="s">
        <v>183</v>
      </c>
      <c r="L3" s="268"/>
      <c r="M3" s="268"/>
      <c r="N3" s="267"/>
      <c r="O3" s="266" t="s">
        <v>185</v>
      </c>
      <c r="P3" s="268"/>
      <c r="Q3" s="268"/>
      <c r="R3" s="267"/>
      <c r="S3" s="266" t="s">
        <v>42</v>
      </c>
      <c r="T3" s="268"/>
      <c r="U3" s="262"/>
      <c r="V3" s="263"/>
    </row>
    <row r="4" spans="1:23" ht="45" x14ac:dyDescent="0.2">
      <c r="A4" s="256"/>
      <c r="B4" s="120" t="s">
        <v>38</v>
      </c>
      <c r="C4" s="123" t="s">
        <v>119</v>
      </c>
      <c r="D4" s="121" t="s">
        <v>39</v>
      </c>
      <c r="E4" s="121" t="s">
        <v>141</v>
      </c>
      <c r="F4" s="121" t="s">
        <v>40</v>
      </c>
      <c r="G4" s="121" t="s">
        <v>120</v>
      </c>
      <c r="H4" s="121" t="s">
        <v>121</v>
      </c>
      <c r="I4" s="121" t="s">
        <v>41</v>
      </c>
      <c r="J4" s="121" t="s">
        <v>182</v>
      </c>
      <c r="K4" s="121" t="s">
        <v>122</v>
      </c>
      <c r="L4" s="121" t="s">
        <v>123</v>
      </c>
      <c r="M4" s="121" t="s">
        <v>124</v>
      </c>
      <c r="N4" s="121" t="s">
        <v>184</v>
      </c>
      <c r="O4" s="121" t="s">
        <v>125</v>
      </c>
      <c r="P4" s="121" t="s">
        <v>185</v>
      </c>
      <c r="Q4" s="121" t="s">
        <v>186</v>
      </c>
      <c r="R4" s="123" t="s">
        <v>187</v>
      </c>
      <c r="S4" s="123" t="s">
        <v>126</v>
      </c>
      <c r="T4" s="122" t="s">
        <v>127</v>
      </c>
      <c r="U4" s="264"/>
      <c r="V4" s="265"/>
    </row>
    <row r="5" spans="1:23" ht="15" customHeight="1" x14ac:dyDescent="0.2">
      <c r="A5" s="124" t="s">
        <v>46</v>
      </c>
      <c r="B5" s="125">
        <v>36515</v>
      </c>
      <c r="C5" s="126">
        <v>9343</v>
      </c>
      <c r="D5" s="127">
        <v>50870</v>
      </c>
      <c r="E5" s="125">
        <v>13957</v>
      </c>
      <c r="F5" s="128">
        <v>24401</v>
      </c>
      <c r="G5" s="126">
        <v>11758</v>
      </c>
      <c r="H5" s="125">
        <v>14820</v>
      </c>
      <c r="I5" s="126">
        <v>39960</v>
      </c>
      <c r="J5" s="127">
        <v>12752</v>
      </c>
      <c r="K5" s="125">
        <v>9292</v>
      </c>
      <c r="L5" s="128">
        <v>18547</v>
      </c>
      <c r="M5" s="128">
        <v>6904</v>
      </c>
      <c r="N5" s="126">
        <v>29788</v>
      </c>
      <c r="O5" s="125">
        <v>13930</v>
      </c>
      <c r="P5" s="128">
        <v>7466</v>
      </c>
      <c r="Q5" s="128">
        <v>20648</v>
      </c>
      <c r="R5" s="126">
        <v>15730</v>
      </c>
      <c r="S5" s="125">
        <v>32755</v>
      </c>
      <c r="T5" s="126">
        <v>18842</v>
      </c>
      <c r="U5" s="246">
        <v>388278</v>
      </c>
      <c r="V5" s="247"/>
      <c r="W5" s="54"/>
    </row>
    <row r="6" spans="1:23" ht="15" customHeight="1" x14ac:dyDescent="0.2">
      <c r="A6" s="129" t="s">
        <v>47</v>
      </c>
      <c r="B6" s="130">
        <v>6802</v>
      </c>
      <c r="C6" s="131">
        <v>2450</v>
      </c>
      <c r="D6" s="132">
        <v>12577</v>
      </c>
      <c r="E6" s="130">
        <v>1799</v>
      </c>
      <c r="F6" s="133">
        <v>4155</v>
      </c>
      <c r="G6" s="131">
        <v>1406</v>
      </c>
      <c r="H6" s="130">
        <v>2352</v>
      </c>
      <c r="I6" s="131">
        <v>7227</v>
      </c>
      <c r="J6" s="132">
        <v>2583</v>
      </c>
      <c r="K6" s="130">
        <v>2225</v>
      </c>
      <c r="L6" s="133">
        <v>4792</v>
      </c>
      <c r="M6" s="133">
        <v>1513</v>
      </c>
      <c r="N6" s="131">
        <v>5660</v>
      </c>
      <c r="O6" s="130">
        <v>2409</v>
      </c>
      <c r="P6" s="133">
        <v>1052</v>
      </c>
      <c r="Q6" s="133">
        <v>2742</v>
      </c>
      <c r="R6" s="131">
        <v>2218</v>
      </c>
      <c r="S6" s="130">
        <v>3277</v>
      </c>
      <c r="T6" s="131">
        <v>2757</v>
      </c>
      <c r="U6" s="248">
        <v>69996</v>
      </c>
      <c r="V6" s="249"/>
    </row>
    <row r="7" spans="1:23" s="59" customFormat="1" ht="15" customHeight="1" x14ac:dyDescent="0.25">
      <c r="A7" s="20" t="s">
        <v>45</v>
      </c>
      <c r="B7" s="55">
        <v>43317</v>
      </c>
      <c r="C7" s="56">
        <v>11793</v>
      </c>
      <c r="D7" s="57">
        <v>63447</v>
      </c>
      <c r="E7" s="55">
        <v>15756</v>
      </c>
      <c r="F7" s="56">
        <v>28556</v>
      </c>
      <c r="G7" s="57">
        <v>13164</v>
      </c>
      <c r="H7" s="55">
        <v>17172</v>
      </c>
      <c r="I7" s="56">
        <v>47187</v>
      </c>
      <c r="J7" s="57">
        <v>15335</v>
      </c>
      <c r="K7" s="55">
        <v>11517</v>
      </c>
      <c r="L7" s="58">
        <v>23339</v>
      </c>
      <c r="M7" s="58">
        <v>8417</v>
      </c>
      <c r="N7" s="56">
        <v>35448</v>
      </c>
      <c r="O7" s="55">
        <v>16339</v>
      </c>
      <c r="P7" s="58">
        <v>8518</v>
      </c>
      <c r="Q7" s="58">
        <v>23390</v>
      </c>
      <c r="R7" s="56">
        <v>17948</v>
      </c>
      <c r="S7" s="55">
        <v>36032</v>
      </c>
      <c r="T7" s="56">
        <v>21599</v>
      </c>
      <c r="U7" s="250">
        <v>458274</v>
      </c>
      <c r="V7" s="251"/>
    </row>
    <row r="8" spans="1:23" ht="30" x14ac:dyDescent="0.25">
      <c r="A8" s="134"/>
      <c r="B8" s="135"/>
      <c r="C8" s="252"/>
      <c r="D8" s="252"/>
      <c r="E8" s="252"/>
      <c r="F8" s="252"/>
      <c r="G8" s="252"/>
      <c r="H8" s="252"/>
      <c r="I8" s="252"/>
      <c r="J8" s="252"/>
      <c r="K8" s="252"/>
      <c r="L8" s="252"/>
      <c r="M8" s="252"/>
      <c r="N8" s="252"/>
      <c r="O8" s="252"/>
      <c r="P8" s="252"/>
      <c r="Q8" s="252"/>
      <c r="R8" s="252"/>
      <c r="S8" s="252"/>
      <c r="T8" s="252"/>
      <c r="U8" s="121" t="s">
        <v>50</v>
      </c>
      <c r="V8" s="123" t="s">
        <v>51</v>
      </c>
    </row>
    <row r="9" spans="1:23" ht="15" customHeight="1" x14ac:dyDescent="0.2">
      <c r="A9" s="136" t="s">
        <v>8</v>
      </c>
      <c r="B9" s="133">
        <v>10295</v>
      </c>
      <c r="C9" s="133">
        <v>1998</v>
      </c>
      <c r="D9" s="125">
        <v>14754</v>
      </c>
      <c r="E9" s="125">
        <v>1333</v>
      </c>
      <c r="F9" s="128">
        <v>3908</v>
      </c>
      <c r="G9" s="126">
        <v>1392</v>
      </c>
      <c r="H9" s="125">
        <v>4076</v>
      </c>
      <c r="I9" s="126">
        <v>10215</v>
      </c>
      <c r="J9" s="127">
        <v>3213</v>
      </c>
      <c r="K9" s="125">
        <v>1845</v>
      </c>
      <c r="L9" s="128">
        <v>3795</v>
      </c>
      <c r="M9" s="128">
        <v>2279</v>
      </c>
      <c r="N9" s="126">
        <v>10419</v>
      </c>
      <c r="O9" s="125">
        <v>2019</v>
      </c>
      <c r="P9" s="128">
        <v>3594</v>
      </c>
      <c r="Q9" s="128">
        <v>1624</v>
      </c>
      <c r="R9" s="126">
        <v>1050</v>
      </c>
      <c r="S9" s="137">
        <v>3489</v>
      </c>
      <c r="T9" s="126">
        <v>4232</v>
      </c>
      <c r="U9" s="138">
        <v>85530</v>
      </c>
      <c r="V9" s="131">
        <v>17</v>
      </c>
    </row>
    <row r="10" spans="1:23" ht="15" customHeight="1" x14ac:dyDescent="0.2">
      <c r="A10" s="116" t="s">
        <v>15</v>
      </c>
      <c r="B10" s="133">
        <v>5613</v>
      </c>
      <c r="C10" s="133">
        <v>1398</v>
      </c>
      <c r="D10" s="130">
        <v>8374</v>
      </c>
      <c r="E10" s="130">
        <v>3059</v>
      </c>
      <c r="F10" s="133">
        <v>7148</v>
      </c>
      <c r="G10" s="131">
        <v>3399</v>
      </c>
      <c r="H10" s="130">
        <v>2281</v>
      </c>
      <c r="I10" s="131">
        <v>7649</v>
      </c>
      <c r="J10" s="132">
        <v>3535</v>
      </c>
      <c r="K10" s="130">
        <v>1396</v>
      </c>
      <c r="L10" s="133">
        <v>3286</v>
      </c>
      <c r="M10" s="133">
        <v>985</v>
      </c>
      <c r="N10" s="131">
        <v>3529</v>
      </c>
      <c r="O10" s="130">
        <v>3308</v>
      </c>
      <c r="P10" s="133">
        <v>1223</v>
      </c>
      <c r="Q10" s="133">
        <v>3589</v>
      </c>
      <c r="R10" s="131">
        <v>2749</v>
      </c>
      <c r="S10" s="139">
        <v>7127</v>
      </c>
      <c r="T10" s="131">
        <v>4598</v>
      </c>
      <c r="U10" s="138">
        <v>74246</v>
      </c>
      <c r="V10" s="131">
        <v>15</v>
      </c>
    </row>
    <row r="11" spans="1:23" ht="15" customHeight="1" x14ac:dyDescent="0.2">
      <c r="A11" s="116" t="s">
        <v>9</v>
      </c>
      <c r="B11" s="133">
        <v>5505</v>
      </c>
      <c r="C11" s="133">
        <v>1628</v>
      </c>
      <c r="D11" s="130">
        <v>6274</v>
      </c>
      <c r="E11" s="130">
        <v>2695</v>
      </c>
      <c r="F11" s="133">
        <v>5006</v>
      </c>
      <c r="G11" s="131">
        <v>2512</v>
      </c>
      <c r="H11" s="130">
        <v>2192</v>
      </c>
      <c r="I11" s="131">
        <v>3732</v>
      </c>
      <c r="J11" s="132">
        <v>1230</v>
      </c>
      <c r="K11" s="130">
        <v>1601</v>
      </c>
      <c r="L11" s="133">
        <v>2804</v>
      </c>
      <c r="M11" s="133">
        <v>1121</v>
      </c>
      <c r="N11" s="131">
        <v>3590</v>
      </c>
      <c r="O11" s="130">
        <v>3755</v>
      </c>
      <c r="P11" s="133">
        <v>400</v>
      </c>
      <c r="Q11" s="133">
        <v>3816</v>
      </c>
      <c r="R11" s="131">
        <v>5191</v>
      </c>
      <c r="S11" s="139">
        <v>9909</v>
      </c>
      <c r="T11" s="131">
        <v>2541</v>
      </c>
      <c r="U11" s="138">
        <v>65502</v>
      </c>
      <c r="V11" s="131">
        <v>13</v>
      </c>
    </row>
    <row r="12" spans="1:23" ht="15" customHeight="1" x14ac:dyDescent="0.2">
      <c r="A12" s="116" t="s">
        <v>193</v>
      </c>
      <c r="B12" s="133">
        <v>2901</v>
      </c>
      <c r="C12" s="133">
        <v>1138</v>
      </c>
      <c r="D12" s="130">
        <v>4880</v>
      </c>
      <c r="E12" s="130">
        <v>4219</v>
      </c>
      <c r="F12" s="133">
        <v>2768</v>
      </c>
      <c r="G12" s="131">
        <v>2170</v>
      </c>
      <c r="H12" s="130">
        <v>2292</v>
      </c>
      <c r="I12" s="131">
        <v>6721</v>
      </c>
      <c r="J12" s="132">
        <v>879</v>
      </c>
      <c r="K12" s="130">
        <v>1084</v>
      </c>
      <c r="L12" s="133">
        <v>2174</v>
      </c>
      <c r="M12" s="133">
        <v>524</v>
      </c>
      <c r="N12" s="131">
        <v>1841</v>
      </c>
      <c r="O12" s="130">
        <v>1602</v>
      </c>
      <c r="P12" s="133">
        <v>439</v>
      </c>
      <c r="Q12" s="133">
        <v>7340</v>
      </c>
      <c r="R12" s="131">
        <v>2859</v>
      </c>
      <c r="S12" s="139">
        <v>5392</v>
      </c>
      <c r="T12" s="131">
        <v>2415</v>
      </c>
      <c r="U12" s="138">
        <v>53638</v>
      </c>
      <c r="V12" s="131">
        <v>10</v>
      </c>
    </row>
    <row r="13" spans="1:23" ht="15" customHeight="1" x14ac:dyDescent="0.2">
      <c r="A13" s="116" t="s">
        <v>112</v>
      </c>
      <c r="B13" s="133">
        <v>7395</v>
      </c>
      <c r="C13" s="133">
        <v>1328</v>
      </c>
      <c r="D13" s="130">
        <v>8830</v>
      </c>
      <c r="E13" s="130">
        <v>864</v>
      </c>
      <c r="F13" s="133">
        <v>2512</v>
      </c>
      <c r="G13" s="131">
        <v>810</v>
      </c>
      <c r="H13" s="130">
        <v>1788</v>
      </c>
      <c r="I13" s="131">
        <v>6488</v>
      </c>
      <c r="J13" s="132">
        <v>2523</v>
      </c>
      <c r="K13" s="130">
        <v>1130</v>
      </c>
      <c r="L13" s="133">
        <v>2664</v>
      </c>
      <c r="M13" s="133">
        <v>1007</v>
      </c>
      <c r="N13" s="131">
        <v>6167</v>
      </c>
      <c r="O13" s="130">
        <v>1295</v>
      </c>
      <c r="P13" s="133">
        <v>958</v>
      </c>
      <c r="Q13" s="133">
        <v>1184</v>
      </c>
      <c r="R13" s="131">
        <v>571</v>
      </c>
      <c r="S13" s="139">
        <v>2113</v>
      </c>
      <c r="T13" s="131">
        <v>2670</v>
      </c>
      <c r="U13" s="138">
        <v>52297</v>
      </c>
      <c r="V13" s="131">
        <v>10</v>
      </c>
    </row>
    <row r="14" spans="1:23" ht="15" customHeight="1" x14ac:dyDescent="0.2">
      <c r="A14" s="116" t="s">
        <v>13</v>
      </c>
      <c r="B14" s="133">
        <v>2177</v>
      </c>
      <c r="C14" s="133">
        <v>1034</v>
      </c>
      <c r="D14" s="130">
        <v>4233</v>
      </c>
      <c r="E14" s="130">
        <v>745</v>
      </c>
      <c r="F14" s="133">
        <v>1358</v>
      </c>
      <c r="G14" s="131">
        <v>651</v>
      </c>
      <c r="H14" s="130">
        <v>916</v>
      </c>
      <c r="I14" s="131">
        <v>2962</v>
      </c>
      <c r="J14" s="132">
        <v>596</v>
      </c>
      <c r="K14" s="130">
        <v>1364</v>
      </c>
      <c r="L14" s="133">
        <v>2245</v>
      </c>
      <c r="M14" s="133">
        <v>542</v>
      </c>
      <c r="N14" s="131">
        <v>2469</v>
      </c>
      <c r="O14" s="130">
        <v>1047</v>
      </c>
      <c r="P14" s="133">
        <v>514</v>
      </c>
      <c r="Q14" s="133">
        <v>1521</v>
      </c>
      <c r="R14" s="131">
        <v>2095</v>
      </c>
      <c r="S14" s="139">
        <v>1898</v>
      </c>
      <c r="T14" s="131">
        <v>1069</v>
      </c>
      <c r="U14" s="138">
        <v>29436</v>
      </c>
      <c r="V14" s="131">
        <v>6</v>
      </c>
    </row>
    <row r="15" spans="1:23" ht="15" customHeight="1" x14ac:dyDescent="0.2">
      <c r="A15" s="116" t="s">
        <v>194</v>
      </c>
      <c r="B15" s="133">
        <v>441</v>
      </c>
      <c r="C15" s="133">
        <v>172</v>
      </c>
      <c r="D15" s="130">
        <v>597</v>
      </c>
      <c r="E15" s="130">
        <v>201</v>
      </c>
      <c r="F15" s="133">
        <v>382</v>
      </c>
      <c r="G15" s="131">
        <v>151</v>
      </c>
      <c r="H15" s="130">
        <v>201</v>
      </c>
      <c r="I15" s="131">
        <v>424</v>
      </c>
      <c r="J15" s="132">
        <v>163</v>
      </c>
      <c r="K15" s="130">
        <v>187</v>
      </c>
      <c r="L15" s="133">
        <v>298</v>
      </c>
      <c r="M15" s="133">
        <v>86</v>
      </c>
      <c r="N15" s="131">
        <v>229</v>
      </c>
      <c r="O15" s="130">
        <v>183</v>
      </c>
      <c r="P15" s="133">
        <v>52</v>
      </c>
      <c r="Q15" s="133">
        <v>298</v>
      </c>
      <c r="R15" s="131">
        <v>162</v>
      </c>
      <c r="S15" s="139">
        <v>606</v>
      </c>
      <c r="T15" s="131">
        <v>280</v>
      </c>
      <c r="U15" s="138">
        <v>5113</v>
      </c>
      <c r="V15" s="131">
        <v>1</v>
      </c>
    </row>
    <row r="16" spans="1:23" ht="15" customHeight="1" x14ac:dyDescent="0.2">
      <c r="A16" s="116" t="s">
        <v>195</v>
      </c>
      <c r="B16" s="133">
        <v>694</v>
      </c>
      <c r="C16" s="133">
        <v>303</v>
      </c>
      <c r="D16" s="130">
        <v>1001</v>
      </c>
      <c r="E16" s="130">
        <v>475</v>
      </c>
      <c r="F16" s="133">
        <v>668</v>
      </c>
      <c r="G16" s="131">
        <v>320</v>
      </c>
      <c r="H16" s="130">
        <v>447</v>
      </c>
      <c r="I16" s="131">
        <v>656</v>
      </c>
      <c r="J16" s="132">
        <v>198</v>
      </c>
      <c r="K16" s="130">
        <v>287</v>
      </c>
      <c r="L16" s="133">
        <v>536</v>
      </c>
      <c r="M16" s="133">
        <v>123</v>
      </c>
      <c r="N16" s="131">
        <v>503</v>
      </c>
      <c r="O16" s="130">
        <v>342</v>
      </c>
      <c r="P16" s="133">
        <v>82</v>
      </c>
      <c r="Q16" s="133">
        <v>749</v>
      </c>
      <c r="R16" s="131">
        <v>758</v>
      </c>
      <c r="S16" s="139">
        <v>1469</v>
      </c>
      <c r="T16" s="131">
        <v>441</v>
      </c>
      <c r="U16" s="138">
        <v>10052</v>
      </c>
      <c r="V16" s="113" t="s">
        <v>214</v>
      </c>
    </row>
    <row r="17" spans="1:22" ht="15" customHeight="1" x14ac:dyDescent="0.2">
      <c r="A17" s="116" t="s">
        <v>129</v>
      </c>
      <c r="B17" s="133">
        <v>834</v>
      </c>
      <c r="C17" s="133">
        <v>200</v>
      </c>
      <c r="D17" s="130">
        <v>836</v>
      </c>
      <c r="E17" s="130">
        <v>239</v>
      </c>
      <c r="F17" s="133">
        <v>339</v>
      </c>
      <c r="G17" s="131">
        <v>242</v>
      </c>
      <c r="H17" s="130">
        <v>400</v>
      </c>
      <c r="I17" s="131">
        <v>519</v>
      </c>
      <c r="J17" s="132">
        <v>187</v>
      </c>
      <c r="K17" s="130">
        <v>251</v>
      </c>
      <c r="L17" s="133">
        <v>391</v>
      </c>
      <c r="M17" s="133">
        <v>131</v>
      </c>
      <c r="N17" s="131">
        <v>451</v>
      </c>
      <c r="O17" s="130">
        <v>188</v>
      </c>
      <c r="P17" s="133">
        <v>93</v>
      </c>
      <c r="Q17" s="133">
        <v>327</v>
      </c>
      <c r="R17" s="131">
        <v>204</v>
      </c>
      <c r="S17" s="139">
        <v>465</v>
      </c>
      <c r="T17" s="131">
        <v>308</v>
      </c>
      <c r="U17" s="138">
        <v>6605</v>
      </c>
      <c r="V17" s="113" t="s">
        <v>214</v>
      </c>
    </row>
    <row r="18" spans="1:22" ht="15" customHeight="1" x14ac:dyDescent="0.2">
      <c r="A18" s="116" t="s">
        <v>196</v>
      </c>
      <c r="B18" s="133">
        <v>187</v>
      </c>
      <c r="C18" s="133">
        <v>35</v>
      </c>
      <c r="D18" s="130">
        <v>278</v>
      </c>
      <c r="E18" s="130">
        <v>71</v>
      </c>
      <c r="F18" s="133">
        <v>152</v>
      </c>
      <c r="G18" s="131">
        <v>75</v>
      </c>
      <c r="H18" s="130">
        <v>75</v>
      </c>
      <c r="I18" s="131">
        <v>214</v>
      </c>
      <c r="J18" s="132">
        <v>90</v>
      </c>
      <c r="K18" s="130">
        <v>56</v>
      </c>
      <c r="L18" s="133">
        <v>117</v>
      </c>
      <c r="M18" s="133">
        <v>36</v>
      </c>
      <c r="N18" s="131">
        <v>112</v>
      </c>
      <c r="O18" s="130">
        <v>84</v>
      </c>
      <c r="P18" s="133">
        <v>25</v>
      </c>
      <c r="Q18" s="133">
        <v>105</v>
      </c>
      <c r="R18" s="131">
        <v>56</v>
      </c>
      <c r="S18" s="139">
        <v>149</v>
      </c>
      <c r="T18" s="131">
        <v>112</v>
      </c>
      <c r="U18" s="138">
        <v>2029</v>
      </c>
      <c r="V18" s="113" t="s">
        <v>214</v>
      </c>
    </row>
    <row r="19" spans="1:22" ht="15" customHeight="1" x14ac:dyDescent="0.2">
      <c r="A19" s="116" t="s">
        <v>197</v>
      </c>
      <c r="B19" s="133">
        <v>182</v>
      </c>
      <c r="C19" s="133">
        <v>49</v>
      </c>
      <c r="D19" s="130">
        <v>379</v>
      </c>
      <c r="E19" s="130">
        <v>14</v>
      </c>
      <c r="F19" s="133">
        <v>36</v>
      </c>
      <c r="G19" s="131">
        <v>7</v>
      </c>
      <c r="H19" s="130">
        <v>52</v>
      </c>
      <c r="I19" s="131">
        <v>166</v>
      </c>
      <c r="J19" s="132">
        <v>47</v>
      </c>
      <c r="K19" s="130">
        <v>38</v>
      </c>
      <c r="L19" s="133">
        <v>110</v>
      </c>
      <c r="M19" s="133">
        <v>38</v>
      </c>
      <c r="N19" s="131">
        <v>210</v>
      </c>
      <c r="O19" s="130">
        <v>30</v>
      </c>
      <c r="P19" s="133">
        <v>24</v>
      </c>
      <c r="Q19" s="133">
        <v>17</v>
      </c>
      <c r="R19" s="131">
        <v>8</v>
      </c>
      <c r="S19" s="139">
        <v>28</v>
      </c>
      <c r="T19" s="131">
        <v>61</v>
      </c>
      <c r="U19" s="138">
        <v>1496</v>
      </c>
      <c r="V19" s="113" t="s">
        <v>214</v>
      </c>
    </row>
    <row r="20" spans="1:22" ht="15" customHeight="1" x14ac:dyDescent="0.2">
      <c r="A20" s="116" t="s">
        <v>198</v>
      </c>
      <c r="B20" s="133">
        <v>117</v>
      </c>
      <c r="C20" s="133">
        <v>28</v>
      </c>
      <c r="D20" s="130">
        <v>242</v>
      </c>
      <c r="E20" s="130">
        <v>25</v>
      </c>
      <c r="F20" s="133">
        <v>64</v>
      </c>
      <c r="G20" s="131">
        <v>16</v>
      </c>
      <c r="H20" s="130">
        <v>51</v>
      </c>
      <c r="I20" s="131">
        <v>101</v>
      </c>
      <c r="J20" s="132">
        <v>41</v>
      </c>
      <c r="K20" s="130">
        <v>23</v>
      </c>
      <c r="L20" s="133">
        <v>56</v>
      </c>
      <c r="M20" s="133">
        <v>15</v>
      </c>
      <c r="N20" s="131">
        <v>82</v>
      </c>
      <c r="O20" s="130">
        <v>45</v>
      </c>
      <c r="P20" s="133">
        <v>29</v>
      </c>
      <c r="Q20" s="133">
        <v>43</v>
      </c>
      <c r="R20" s="131">
        <v>18</v>
      </c>
      <c r="S20" s="139">
        <v>70</v>
      </c>
      <c r="T20" s="131">
        <v>49</v>
      </c>
      <c r="U20" s="138">
        <v>1115</v>
      </c>
      <c r="V20" s="113" t="s">
        <v>214</v>
      </c>
    </row>
    <row r="21" spans="1:22" ht="15" customHeight="1" x14ac:dyDescent="0.2">
      <c r="A21" s="116" t="s">
        <v>199</v>
      </c>
      <c r="B21" s="133">
        <v>106</v>
      </c>
      <c r="C21" s="133">
        <v>19</v>
      </c>
      <c r="D21" s="130">
        <v>101</v>
      </c>
      <c r="E21" s="130">
        <v>8</v>
      </c>
      <c r="F21" s="133">
        <v>35</v>
      </c>
      <c r="G21" s="131">
        <v>7</v>
      </c>
      <c r="H21" s="130">
        <v>27</v>
      </c>
      <c r="I21" s="131">
        <v>57</v>
      </c>
      <c r="J21" s="132">
        <v>24</v>
      </c>
      <c r="K21" s="130">
        <v>22</v>
      </c>
      <c r="L21" s="133">
        <v>46</v>
      </c>
      <c r="M21" s="133">
        <v>12</v>
      </c>
      <c r="N21" s="131">
        <v>128</v>
      </c>
      <c r="O21" s="130">
        <v>15</v>
      </c>
      <c r="P21" s="133">
        <v>11</v>
      </c>
      <c r="Q21" s="133">
        <v>20</v>
      </c>
      <c r="R21" s="131">
        <v>5</v>
      </c>
      <c r="S21" s="139">
        <v>22</v>
      </c>
      <c r="T21" s="131">
        <v>32</v>
      </c>
      <c r="U21" s="138">
        <v>697</v>
      </c>
      <c r="V21" s="113" t="s">
        <v>214</v>
      </c>
    </row>
    <row r="22" spans="1:22" ht="15" customHeight="1" x14ac:dyDescent="0.2">
      <c r="A22" s="116" t="s">
        <v>200</v>
      </c>
      <c r="B22" s="133">
        <v>68</v>
      </c>
      <c r="C22" s="133">
        <v>13</v>
      </c>
      <c r="D22" s="130">
        <v>91</v>
      </c>
      <c r="E22" s="130">
        <v>9</v>
      </c>
      <c r="F22" s="133">
        <v>25</v>
      </c>
      <c r="G22" s="131">
        <v>6</v>
      </c>
      <c r="H22" s="130">
        <v>22</v>
      </c>
      <c r="I22" s="131">
        <v>56</v>
      </c>
      <c r="J22" s="132">
        <v>26</v>
      </c>
      <c r="K22" s="130">
        <v>8</v>
      </c>
      <c r="L22" s="133">
        <v>25</v>
      </c>
      <c r="M22" s="133">
        <v>5</v>
      </c>
      <c r="N22" s="131">
        <v>58</v>
      </c>
      <c r="O22" s="130">
        <v>17</v>
      </c>
      <c r="P22" s="133">
        <v>22</v>
      </c>
      <c r="Q22" s="133">
        <v>15</v>
      </c>
      <c r="R22" s="131">
        <v>4</v>
      </c>
      <c r="S22" s="139">
        <v>18</v>
      </c>
      <c r="T22" s="131">
        <v>34</v>
      </c>
      <c r="U22" s="138">
        <v>522</v>
      </c>
      <c r="V22" s="113" t="s">
        <v>214</v>
      </c>
    </row>
    <row r="23" spans="1:22" ht="15" customHeight="1" x14ac:dyDescent="0.25">
      <c r="A23" s="20" t="s">
        <v>180</v>
      </c>
      <c r="B23" s="60">
        <v>36515</v>
      </c>
      <c r="C23" s="61">
        <v>9343</v>
      </c>
      <c r="D23" s="60">
        <v>50870</v>
      </c>
      <c r="E23" s="60">
        <v>13957</v>
      </c>
      <c r="F23" s="61">
        <v>24401</v>
      </c>
      <c r="G23" s="62">
        <v>11758</v>
      </c>
      <c r="H23" s="60">
        <v>14820</v>
      </c>
      <c r="I23" s="62">
        <v>39960</v>
      </c>
      <c r="J23" s="63">
        <v>12752</v>
      </c>
      <c r="K23" s="60">
        <v>9292</v>
      </c>
      <c r="L23" s="61">
        <v>18547</v>
      </c>
      <c r="M23" s="61">
        <v>6904</v>
      </c>
      <c r="N23" s="62">
        <v>29788</v>
      </c>
      <c r="O23" s="60">
        <v>13930</v>
      </c>
      <c r="P23" s="61">
        <v>7466</v>
      </c>
      <c r="Q23" s="61">
        <v>20648</v>
      </c>
      <c r="R23" s="62">
        <v>15730</v>
      </c>
      <c r="S23" s="60">
        <v>32755</v>
      </c>
      <c r="T23" s="62">
        <v>18842</v>
      </c>
      <c r="U23" s="61">
        <v>388278</v>
      </c>
      <c r="V23" s="64">
        <v>72</v>
      </c>
    </row>
    <row r="24" spans="1:22" ht="15" customHeight="1" x14ac:dyDescent="0.2">
      <c r="A24" s="116" t="s">
        <v>139</v>
      </c>
      <c r="B24" s="133">
        <v>913</v>
      </c>
      <c r="C24" s="133">
        <v>239</v>
      </c>
      <c r="D24" s="130">
        <v>2755</v>
      </c>
      <c r="E24" s="130">
        <v>447</v>
      </c>
      <c r="F24" s="133">
        <v>1146</v>
      </c>
      <c r="G24" s="131">
        <v>406</v>
      </c>
      <c r="H24" s="130">
        <v>270</v>
      </c>
      <c r="I24" s="131">
        <v>1942</v>
      </c>
      <c r="J24" s="132">
        <v>741</v>
      </c>
      <c r="K24" s="130">
        <v>284</v>
      </c>
      <c r="L24" s="133">
        <v>895</v>
      </c>
      <c r="M24" s="133">
        <v>284</v>
      </c>
      <c r="N24" s="131">
        <v>831</v>
      </c>
      <c r="O24" s="130">
        <v>630</v>
      </c>
      <c r="P24" s="133">
        <v>278</v>
      </c>
      <c r="Q24" s="133">
        <v>529</v>
      </c>
      <c r="R24" s="131">
        <v>431</v>
      </c>
      <c r="S24" s="139">
        <v>652</v>
      </c>
      <c r="T24" s="131">
        <v>752</v>
      </c>
      <c r="U24" s="138">
        <v>14425</v>
      </c>
      <c r="V24" s="131">
        <v>4</v>
      </c>
    </row>
    <row r="25" spans="1:22" ht="15" customHeight="1" x14ac:dyDescent="0.2">
      <c r="A25" s="116" t="s">
        <v>24</v>
      </c>
      <c r="B25" s="133">
        <v>1452</v>
      </c>
      <c r="C25" s="133">
        <v>611</v>
      </c>
      <c r="D25" s="130">
        <v>2145</v>
      </c>
      <c r="E25" s="130">
        <v>317</v>
      </c>
      <c r="F25" s="133">
        <v>611</v>
      </c>
      <c r="G25" s="131">
        <v>214</v>
      </c>
      <c r="H25" s="130">
        <v>607</v>
      </c>
      <c r="I25" s="131">
        <v>947</v>
      </c>
      <c r="J25" s="132">
        <v>291</v>
      </c>
      <c r="K25" s="130">
        <v>540</v>
      </c>
      <c r="L25" s="133">
        <v>977</v>
      </c>
      <c r="M25" s="133">
        <v>298</v>
      </c>
      <c r="N25" s="131">
        <v>1022</v>
      </c>
      <c r="O25" s="130">
        <v>344</v>
      </c>
      <c r="P25" s="133">
        <v>122</v>
      </c>
      <c r="Q25" s="133">
        <v>589</v>
      </c>
      <c r="R25" s="131">
        <v>407</v>
      </c>
      <c r="S25" s="139">
        <v>738</v>
      </c>
      <c r="T25" s="131">
        <v>346</v>
      </c>
      <c r="U25" s="138">
        <v>12578</v>
      </c>
      <c r="V25" s="131">
        <v>3</v>
      </c>
    </row>
    <row r="26" spans="1:22" ht="15" customHeight="1" x14ac:dyDescent="0.2">
      <c r="A26" s="116" t="s">
        <v>25</v>
      </c>
      <c r="B26" s="133">
        <v>715</v>
      </c>
      <c r="C26" s="133">
        <v>565</v>
      </c>
      <c r="D26" s="130">
        <v>1797</v>
      </c>
      <c r="E26" s="130">
        <v>340</v>
      </c>
      <c r="F26" s="133">
        <v>726</v>
      </c>
      <c r="G26" s="131">
        <v>205</v>
      </c>
      <c r="H26" s="130">
        <v>471</v>
      </c>
      <c r="I26" s="131">
        <v>938</v>
      </c>
      <c r="J26" s="132">
        <v>277</v>
      </c>
      <c r="K26" s="130">
        <v>458</v>
      </c>
      <c r="L26" s="133">
        <v>745</v>
      </c>
      <c r="M26" s="133">
        <v>215</v>
      </c>
      <c r="N26" s="131">
        <v>731</v>
      </c>
      <c r="O26" s="130">
        <v>423</v>
      </c>
      <c r="P26" s="133">
        <v>119</v>
      </c>
      <c r="Q26" s="133">
        <v>594</v>
      </c>
      <c r="R26" s="131">
        <v>677</v>
      </c>
      <c r="S26" s="139">
        <v>703</v>
      </c>
      <c r="T26" s="131">
        <v>352</v>
      </c>
      <c r="U26" s="138">
        <v>11051</v>
      </c>
      <c r="V26" s="131">
        <v>3</v>
      </c>
    </row>
    <row r="27" spans="1:22" ht="15" customHeight="1" x14ac:dyDescent="0.2">
      <c r="A27" s="116" t="s">
        <v>201</v>
      </c>
      <c r="B27" s="133">
        <v>1232</v>
      </c>
      <c r="C27" s="133">
        <v>265</v>
      </c>
      <c r="D27" s="130">
        <v>2217</v>
      </c>
      <c r="E27" s="130">
        <v>179</v>
      </c>
      <c r="F27" s="133">
        <v>569</v>
      </c>
      <c r="G27" s="131">
        <v>161</v>
      </c>
      <c r="H27" s="130">
        <v>207</v>
      </c>
      <c r="I27" s="131">
        <v>1053</v>
      </c>
      <c r="J27" s="132">
        <v>495</v>
      </c>
      <c r="K27" s="130">
        <v>260</v>
      </c>
      <c r="L27" s="133">
        <v>698</v>
      </c>
      <c r="M27" s="133">
        <v>282</v>
      </c>
      <c r="N27" s="131">
        <v>1293</v>
      </c>
      <c r="O27" s="130">
        <v>288</v>
      </c>
      <c r="P27" s="133">
        <v>183</v>
      </c>
      <c r="Q27" s="133">
        <v>233</v>
      </c>
      <c r="R27" s="131">
        <v>137</v>
      </c>
      <c r="S27" s="139">
        <v>305</v>
      </c>
      <c r="T27" s="131">
        <v>483</v>
      </c>
      <c r="U27" s="138">
        <v>10540</v>
      </c>
      <c r="V27" s="131">
        <v>3</v>
      </c>
    </row>
    <row r="28" spans="1:22" ht="15" customHeight="1" x14ac:dyDescent="0.2">
      <c r="A28" s="116" t="s">
        <v>146</v>
      </c>
      <c r="B28" s="133">
        <v>962</v>
      </c>
      <c r="C28" s="133">
        <v>289</v>
      </c>
      <c r="D28" s="130">
        <v>946</v>
      </c>
      <c r="E28" s="130">
        <v>130</v>
      </c>
      <c r="F28" s="133">
        <v>168</v>
      </c>
      <c r="G28" s="131">
        <v>86</v>
      </c>
      <c r="H28" s="130">
        <v>307</v>
      </c>
      <c r="I28" s="131">
        <v>444</v>
      </c>
      <c r="J28" s="132">
        <v>117</v>
      </c>
      <c r="K28" s="130">
        <v>254</v>
      </c>
      <c r="L28" s="133">
        <v>606</v>
      </c>
      <c r="M28" s="133">
        <v>143</v>
      </c>
      <c r="N28" s="131">
        <v>502</v>
      </c>
      <c r="O28" s="130">
        <v>114</v>
      </c>
      <c r="P28" s="133">
        <v>76</v>
      </c>
      <c r="Q28" s="133">
        <v>228</v>
      </c>
      <c r="R28" s="131">
        <v>110</v>
      </c>
      <c r="S28" s="139">
        <v>205</v>
      </c>
      <c r="T28" s="131">
        <v>151</v>
      </c>
      <c r="U28" s="138">
        <v>5838</v>
      </c>
      <c r="V28" s="131">
        <v>1</v>
      </c>
    </row>
    <row r="29" spans="1:22" ht="15" customHeight="1" x14ac:dyDescent="0.2">
      <c r="A29" s="116" t="s">
        <v>67</v>
      </c>
      <c r="B29" s="133">
        <v>540</v>
      </c>
      <c r="C29" s="133">
        <v>214</v>
      </c>
      <c r="D29" s="130">
        <v>1001</v>
      </c>
      <c r="E29" s="130">
        <v>143</v>
      </c>
      <c r="F29" s="133">
        <v>217</v>
      </c>
      <c r="G29" s="131">
        <v>84</v>
      </c>
      <c r="H29" s="130">
        <v>196</v>
      </c>
      <c r="I29" s="131">
        <v>466</v>
      </c>
      <c r="J29" s="132">
        <v>93</v>
      </c>
      <c r="K29" s="130">
        <v>213</v>
      </c>
      <c r="L29" s="133">
        <v>440</v>
      </c>
      <c r="M29" s="133">
        <v>99</v>
      </c>
      <c r="N29" s="131">
        <v>376</v>
      </c>
      <c r="O29" s="130">
        <v>210</v>
      </c>
      <c r="P29" s="133">
        <v>81</v>
      </c>
      <c r="Q29" s="133">
        <v>249</v>
      </c>
      <c r="R29" s="131">
        <v>235</v>
      </c>
      <c r="S29" s="139">
        <v>229</v>
      </c>
      <c r="T29" s="131">
        <v>145</v>
      </c>
      <c r="U29" s="138">
        <v>5231</v>
      </c>
      <c r="V29" s="131">
        <v>1</v>
      </c>
    </row>
    <row r="30" spans="1:22" ht="15" customHeight="1" x14ac:dyDescent="0.2">
      <c r="A30" s="116" t="s">
        <v>202</v>
      </c>
      <c r="B30" s="133">
        <v>155</v>
      </c>
      <c r="C30" s="133">
        <v>39</v>
      </c>
      <c r="D30" s="130">
        <v>366</v>
      </c>
      <c r="E30" s="130">
        <v>137</v>
      </c>
      <c r="F30" s="133">
        <v>410</v>
      </c>
      <c r="G30" s="131">
        <v>170</v>
      </c>
      <c r="H30" s="130">
        <v>72</v>
      </c>
      <c r="I30" s="131">
        <v>612</v>
      </c>
      <c r="J30" s="132">
        <v>247</v>
      </c>
      <c r="K30" s="130">
        <v>41</v>
      </c>
      <c r="L30" s="133">
        <v>90</v>
      </c>
      <c r="M30" s="133">
        <v>31</v>
      </c>
      <c r="N30" s="131">
        <v>126</v>
      </c>
      <c r="O30" s="130">
        <v>235</v>
      </c>
      <c r="P30" s="133">
        <v>64</v>
      </c>
      <c r="Q30" s="133">
        <v>184</v>
      </c>
      <c r="R30" s="131">
        <v>143</v>
      </c>
      <c r="S30" s="139">
        <v>282</v>
      </c>
      <c r="T30" s="131">
        <v>225</v>
      </c>
      <c r="U30" s="138">
        <v>3629</v>
      </c>
      <c r="V30" s="131">
        <v>1</v>
      </c>
    </row>
    <row r="31" spans="1:22" ht="15" customHeight="1" x14ac:dyDescent="0.2">
      <c r="A31" s="116" t="s">
        <v>117</v>
      </c>
      <c r="B31" s="133">
        <v>310</v>
      </c>
      <c r="C31" s="133">
        <v>93</v>
      </c>
      <c r="D31" s="130">
        <v>603</v>
      </c>
      <c r="E31" s="130">
        <v>54</v>
      </c>
      <c r="F31" s="133">
        <v>149</v>
      </c>
      <c r="G31" s="131">
        <v>40</v>
      </c>
      <c r="H31" s="130">
        <v>86</v>
      </c>
      <c r="I31" s="131">
        <v>455</v>
      </c>
      <c r="J31" s="132">
        <v>167</v>
      </c>
      <c r="K31" s="130">
        <v>81</v>
      </c>
      <c r="L31" s="133">
        <v>152</v>
      </c>
      <c r="M31" s="133">
        <v>55</v>
      </c>
      <c r="N31" s="131">
        <v>306</v>
      </c>
      <c r="O31" s="130">
        <v>89</v>
      </c>
      <c r="P31" s="133">
        <v>51</v>
      </c>
      <c r="Q31" s="133">
        <v>58</v>
      </c>
      <c r="R31" s="131">
        <v>32</v>
      </c>
      <c r="S31" s="139">
        <v>72</v>
      </c>
      <c r="T31" s="131">
        <v>139</v>
      </c>
      <c r="U31" s="138">
        <v>2992</v>
      </c>
      <c r="V31" s="131">
        <v>1</v>
      </c>
    </row>
    <row r="32" spans="1:22" ht="15" customHeight="1" x14ac:dyDescent="0.2">
      <c r="A32" s="116" t="s">
        <v>203</v>
      </c>
      <c r="B32" s="133">
        <v>432</v>
      </c>
      <c r="C32" s="133">
        <v>99</v>
      </c>
      <c r="D32" s="130">
        <v>656</v>
      </c>
      <c r="E32" s="130">
        <v>24</v>
      </c>
      <c r="F32" s="133">
        <v>121</v>
      </c>
      <c r="G32" s="131">
        <v>25</v>
      </c>
      <c r="H32" s="130">
        <v>106</v>
      </c>
      <c r="I32" s="131">
        <v>314</v>
      </c>
      <c r="J32" s="132">
        <v>117</v>
      </c>
      <c r="K32" s="130">
        <v>73</v>
      </c>
      <c r="L32" s="133">
        <v>138</v>
      </c>
      <c r="M32" s="133">
        <v>95</v>
      </c>
      <c r="N32" s="131">
        <v>425</v>
      </c>
      <c r="O32" s="130">
        <v>55</v>
      </c>
      <c r="P32" s="133">
        <v>66</v>
      </c>
      <c r="Q32" s="133">
        <v>46</v>
      </c>
      <c r="R32" s="131">
        <v>29</v>
      </c>
      <c r="S32" s="139">
        <v>60</v>
      </c>
      <c r="T32" s="131">
        <v>140</v>
      </c>
      <c r="U32" s="138">
        <v>3021</v>
      </c>
      <c r="V32" s="113" t="s">
        <v>214</v>
      </c>
    </row>
    <row r="33" spans="1:22" ht="15" customHeight="1" x14ac:dyDescent="0.2">
      <c r="A33" s="116" t="s">
        <v>204</v>
      </c>
      <c r="B33" s="133">
        <v>91</v>
      </c>
      <c r="C33" s="133">
        <v>36</v>
      </c>
      <c r="D33" s="130">
        <v>91</v>
      </c>
      <c r="E33" s="130">
        <v>28</v>
      </c>
      <c r="F33" s="133">
        <v>38</v>
      </c>
      <c r="G33" s="131">
        <v>15</v>
      </c>
      <c r="H33" s="130">
        <v>30</v>
      </c>
      <c r="I33" s="131">
        <v>56</v>
      </c>
      <c r="J33" s="132">
        <v>38</v>
      </c>
      <c r="K33" s="130">
        <v>21</v>
      </c>
      <c r="L33" s="133">
        <v>51</v>
      </c>
      <c r="M33" s="133">
        <v>11</v>
      </c>
      <c r="N33" s="131">
        <v>48</v>
      </c>
      <c r="O33" s="130">
        <v>21</v>
      </c>
      <c r="P33" s="133">
        <v>12</v>
      </c>
      <c r="Q33" s="133">
        <v>32</v>
      </c>
      <c r="R33" s="131">
        <v>17</v>
      </c>
      <c r="S33" s="139">
        <v>31</v>
      </c>
      <c r="T33" s="131">
        <v>24</v>
      </c>
      <c r="U33" s="138">
        <v>691</v>
      </c>
      <c r="V33" s="113" t="s">
        <v>214</v>
      </c>
    </row>
    <row r="34" spans="1:22" ht="15" customHeight="1" x14ac:dyDescent="0.25">
      <c r="A34" s="20" t="s">
        <v>179</v>
      </c>
      <c r="B34" s="60">
        <v>6802</v>
      </c>
      <c r="C34" s="62">
        <v>2450</v>
      </c>
      <c r="D34" s="63">
        <v>12577</v>
      </c>
      <c r="E34" s="60">
        <v>1799</v>
      </c>
      <c r="F34" s="61">
        <v>4155</v>
      </c>
      <c r="G34" s="62">
        <v>1406</v>
      </c>
      <c r="H34" s="60">
        <v>2352</v>
      </c>
      <c r="I34" s="62">
        <v>7227</v>
      </c>
      <c r="J34" s="63">
        <v>2583</v>
      </c>
      <c r="K34" s="60">
        <v>2225</v>
      </c>
      <c r="L34" s="61">
        <v>4792</v>
      </c>
      <c r="M34" s="61">
        <v>1513</v>
      </c>
      <c r="N34" s="62">
        <v>5660</v>
      </c>
      <c r="O34" s="60">
        <v>2409</v>
      </c>
      <c r="P34" s="61">
        <v>1052</v>
      </c>
      <c r="Q34" s="61">
        <v>2742</v>
      </c>
      <c r="R34" s="62">
        <v>2218</v>
      </c>
      <c r="S34" s="61">
        <v>3277</v>
      </c>
      <c r="T34" s="61">
        <v>2757</v>
      </c>
      <c r="U34" s="60">
        <v>69996</v>
      </c>
      <c r="V34" s="62">
        <v>17</v>
      </c>
    </row>
    <row r="35" spans="1:22" ht="65.25" customHeight="1" x14ac:dyDescent="0.2">
      <c r="A35" s="240" t="s">
        <v>218</v>
      </c>
      <c r="B35" s="241"/>
      <c r="C35" s="241"/>
      <c r="D35" s="241"/>
      <c r="E35" s="241"/>
      <c r="F35" s="241"/>
      <c r="G35" s="241"/>
      <c r="H35" s="241"/>
      <c r="I35" s="241"/>
      <c r="J35" s="241"/>
      <c r="K35" s="241"/>
      <c r="L35" s="241"/>
      <c r="M35" s="241"/>
      <c r="N35" s="241"/>
      <c r="O35" s="241"/>
      <c r="P35" s="241"/>
      <c r="Q35" s="241"/>
      <c r="R35" s="241"/>
      <c r="S35" s="241"/>
      <c r="T35" s="241"/>
      <c r="U35" s="241"/>
      <c r="V35" s="242"/>
    </row>
    <row r="36" spans="1:22" ht="15" x14ac:dyDescent="0.25">
      <c r="A36" s="140"/>
      <c r="B36" s="141"/>
      <c r="C36" s="141"/>
      <c r="D36" s="141"/>
      <c r="E36" s="141"/>
      <c r="F36" s="141"/>
      <c r="G36" s="141"/>
      <c r="H36" s="141"/>
      <c r="I36" s="141"/>
      <c r="J36" s="141"/>
      <c r="K36" s="141"/>
      <c r="L36" s="141"/>
      <c r="M36" s="141"/>
      <c r="N36" s="141"/>
      <c r="O36" s="141"/>
      <c r="P36" s="141"/>
      <c r="Q36" s="141"/>
      <c r="R36" s="141"/>
      <c r="S36" s="141"/>
      <c r="T36" s="141"/>
      <c r="U36" s="141"/>
      <c r="V36" s="88"/>
    </row>
    <row r="37" spans="1:22" ht="15" x14ac:dyDescent="0.25">
      <c r="A37" s="142" t="s">
        <v>155</v>
      </c>
      <c r="B37" s="140"/>
      <c r="C37" s="141"/>
      <c r="D37" s="141"/>
      <c r="E37" s="141"/>
      <c r="F37" s="141"/>
      <c r="G37" s="141"/>
      <c r="H37" s="141"/>
      <c r="I37" s="141"/>
      <c r="J37" s="141"/>
      <c r="K37" s="141"/>
      <c r="L37" s="141"/>
      <c r="M37" s="141"/>
      <c r="N37" s="141"/>
      <c r="O37" s="141"/>
      <c r="P37" s="141"/>
      <c r="Q37" s="141"/>
      <c r="R37" s="141"/>
      <c r="S37" s="141"/>
      <c r="T37" s="141"/>
      <c r="U37" s="141"/>
      <c r="V37" s="141"/>
    </row>
    <row r="38" spans="1:22" ht="15" x14ac:dyDescent="0.25">
      <c r="A38" s="143"/>
      <c r="B38" s="140"/>
      <c r="C38" s="141"/>
      <c r="D38" s="141"/>
      <c r="E38" s="141"/>
      <c r="F38" s="141"/>
      <c r="G38" s="141"/>
      <c r="H38" s="141"/>
      <c r="I38" s="141"/>
      <c r="J38" s="141"/>
      <c r="K38" s="141"/>
      <c r="L38" s="141"/>
      <c r="M38" s="141"/>
      <c r="N38" s="141"/>
      <c r="O38" s="141"/>
      <c r="P38" s="141"/>
      <c r="Q38" s="141"/>
      <c r="R38" s="141"/>
      <c r="S38" s="141"/>
      <c r="T38" s="141"/>
      <c r="U38" s="141"/>
      <c r="V38" s="141"/>
    </row>
    <row r="39" spans="1:22" ht="15" x14ac:dyDescent="0.25">
      <c r="A39" s="143"/>
      <c r="B39" s="140"/>
      <c r="C39" s="141"/>
      <c r="D39" s="141"/>
      <c r="E39" s="141"/>
      <c r="F39" s="141"/>
      <c r="G39" s="141"/>
      <c r="H39" s="141"/>
      <c r="I39" s="141"/>
      <c r="J39" s="141"/>
      <c r="K39" s="141"/>
      <c r="L39" s="141"/>
      <c r="M39" s="141"/>
      <c r="N39" s="141"/>
      <c r="O39" s="141"/>
      <c r="P39" s="141"/>
      <c r="Q39" s="141"/>
      <c r="R39" s="141"/>
      <c r="S39" s="141"/>
      <c r="T39" s="141"/>
      <c r="U39" s="141"/>
      <c r="V39" s="141"/>
    </row>
    <row r="40" spans="1:22" ht="14.25" x14ac:dyDescent="0.2">
      <c r="A40" s="144" t="s">
        <v>181</v>
      </c>
      <c r="B40" s="145"/>
      <c r="C40" s="88"/>
      <c r="D40" s="88"/>
      <c r="E40" s="88"/>
      <c r="F40" s="88"/>
      <c r="G40" s="88"/>
      <c r="H40" s="88"/>
      <c r="I40" s="88"/>
      <c r="J40" s="88"/>
      <c r="K40" s="88"/>
      <c r="L40" s="88"/>
      <c r="M40" s="88"/>
      <c r="N40" s="88"/>
      <c r="O40" s="88"/>
      <c r="P40" s="88"/>
      <c r="Q40" s="88"/>
      <c r="R40" s="88"/>
      <c r="S40" s="88"/>
      <c r="T40" s="88"/>
      <c r="U40" s="88"/>
      <c r="V40" s="88"/>
    </row>
    <row r="41" spans="1:22" x14ac:dyDescent="0.2">
      <c r="A41" s="88"/>
      <c r="B41" s="88"/>
      <c r="C41" s="88"/>
      <c r="D41" s="88"/>
      <c r="E41" s="88"/>
      <c r="F41" s="88"/>
      <c r="G41" s="88"/>
      <c r="H41" s="88"/>
      <c r="I41" s="88"/>
      <c r="J41" s="88"/>
      <c r="K41" s="88"/>
      <c r="L41" s="88"/>
      <c r="M41" s="88"/>
      <c r="N41" s="88"/>
      <c r="O41" s="88"/>
      <c r="P41" s="88"/>
      <c r="Q41" s="88"/>
      <c r="R41" s="88"/>
      <c r="S41" s="88"/>
      <c r="T41" s="88"/>
      <c r="U41" s="88"/>
      <c r="V41" s="88"/>
    </row>
    <row r="42" spans="1:22" x14ac:dyDescent="0.2">
      <c r="A42" s="88"/>
      <c r="B42" s="88"/>
      <c r="C42" s="88"/>
      <c r="D42" s="88"/>
      <c r="E42" s="88"/>
      <c r="F42" s="88"/>
      <c r="G42" s="88"/>
      <c r="H42" s="88"/>
      <c r="I42" s="88"/>
      <c r="J42" s="88"/>
      <c r="K42" s="88"/>
      <c r="L42" s="88"/>
      <c r="M42" s="88"/>
      <c r="N42" s="88"/>
      <c r="O42" s="88"/>
      <c r="P42" s="88"/>
      <c r="Q42" s="88"/>
      <c r="R42" s="88"/>
      <c r="S42" s="88"/>
      <c r="T42" s="88"/>
      <c r="U42" s="88"/>
      <c r="V42" s="88"/>
    </row>
    <row r="43" spans="1:22" x14ac:dyDescent="0.2">
      <c r="A43" s="88"/>
      <c r="B43" s="88"/>
      <c r="C43" s="88"/>
      <c r="D43" s="88"/>
      <c r="E43" s="88"/>
      <c r="F43" s="88"/>
      <c r="G43" s="88"/>
      <c r="H43" s="88"/>
      <c r="I43" s="88"/>
      <c r="J43" s="88"/>
      <c r="K43" s="88"/>
      <c r="L43" s="88"/>
      <c r="M43" s="88"/>
      <c r="N43" s="88"/>
      <c r="O43" s="88"/>
      <c r="P43" s="88"/>
      <c r="Q43" s="88"/>
      <c r="R43" s="88"/>
      <c r="S43" s="88"/>
      <c r="T43" s="88"/>
      <c r="U43" s="88"/>
      <c r="V43" s="88"/>
    </row>
    <row r="44" spans="1:22" x14ac:dyDescent="0.2">
      <c r="A44" s="88"/>
      <c r="B44" s="88"/>
      <c r="C44" s="88"/>
      <c r="D44" s="88"/>
      <c r="E44" s="88"/>
      <c r="F44" s="88"/>
      <c r="G44" s="88"/>
      <c r="H44" s="88"/>
      <c r="I44" s="88"/>
      <c r="J44" s="88"/>
      <c r="K44" s="88"/>
      <c r="L44" s="88"/>
      <c r="M44" s="88"/>
      <c r="N44" s="88"/>
      <c r="O44" s="88"/>
      <c r="P44" s="88"/>
      <c r="Q44" s="88"/>
      <c r="R44" s="88"/>
      <c r="S44" s="88"/>
      <c r="T44" s="88"/>
      <c r="U44" s="88"/>
      <c r="V44" s="88"/>
    </row>
    <row r="45" spans="1:22" x14ac:dyDescent="0.2">
      <c r="A45" s="88"/>
      <c r="B45" s="88"/>
      <c r="C45" s="88"/>
      <c r="D45" s="88"/>
      <c r="E45" s="88"/>
      <c r="F45" s="88"/>
      <c r="G45" s="88"/>
      <c r="H45" s="88"/>
      <c r="I45" s="88"/>
      <c r="J45" s="88"/>
      <c r="K45" s="88"/>
      <c r="L45" s="88"/>
      <c r="M45" s="88"/>
      <c r="N45" s="88"/>
      <c r="O45" s="88"/>
      <c r="P45" s="88"/>
      <c r="Q45" s="88"/>
      <c r="R45" s="88"/>
      <c r="S45" s="88"/>
      <c r="T45" s="88"/>
      <c r="U45" s="88"/>
      <c r="V45" s="88"/>
    </row>
    <row r="46" spans="1:22" x14ac:dyDescent="0.2">
      <c r="A46" s="88"/>
      <c r="B46" s="88"/>
      <c r="C46" s="88"/>
      <c r="D46" s="88"/>
      <c r="E46" s="88"/>
      <c r="F46" s="88"/>
      <c r="G46" s="88"/>
      <c r="H46" s="88"/>
      <c r="I46" s="88"/>
      <c r="J46" s="88"/>
      <c r="K46" s="88"/>
      <c r="L46" s="88"/>
      <c r="M46" s="88"/>
      <c r="N46" s="88"/>
      <c r="O46" s="88"/>
      <c r="P46" s="88"/>
      <c r="Q46" s="88"/>
      <c r="R46" s="88"/>
      <c r="S46" s="88"/>
      <c r="T46" s="88"/>
      <c r="U46" s="88"/>
      <c r="V46" s="88"/>
    </row>
    <row r="47" spans="1:22" x14ac:dyDescent="0.2">
      <c r="A47" s="88"/>
      <c r="B47" s="88"/>
      <c r="C47" s="88"/>
      <c r="D47" s="88"/>
      <c r="E47" s="88"/>
      <c r="F47" s="88"/>
      <c r="G47" s="88"/>
      <c r="H47" s="88"/>
      <c r="I47" s="88"/>
      <c r="J47" s="88"/>
      <c r="K47" s="88"/>
      <c r="L47" s="88"/>
      <c r="M47" s="88"/>
      <c r="N47" s="88"/>
      <c r="O47" s="88"/>
      <c r="P47" s="88"/>
      <c r="Q47" s="88"/>
      <c r="R47" s="88"/>
      <c r="S47" s="88"/>
      <c r="T47" s="88"/>
      <c r="U47" s="88"/>
      <c r="V47" s="88"/>
    </row>
    <row r="48" spans="1:22" x14ac:dyDescent="0.2">
      <c r="A48" s="88"/>
      <c r="B48" s="88"/>
      <c r="C48" s="88"/>
      <c r="D48" s="88"/>
      <c r="E48" s="88"/>
      <c r="F48" s="88"/>
      <c r="G48" s="88"/>
      <c r="H48" s="88"/>
      <c r="I48" s="88"/>
      <c r="J48" s="88"/>
      <c r="K48" s="88"/>
      <c r="L48" s="88"/>
      <c r="M48" s="88"/>
      <c r="N48" s="88"/>
      <c r="O48" s="88"/>
      <c r="P48" s="88"/>
      <c r="Q48" s="88"/>
      <c r="R48" s="88"/>
      <c r="S48" s="88"/>
      <c r="T48" s="88"/>
      <c r="U48" s="88"/>
      <c r="V48" s="88"/>
    </row>
    <row r="49" spans="1:23" x14ac:dyDescent="0.2">
      <c r="A49" s="88"/>
      <c r="B49" s="88"/>
      <c r="C49" s="88"/>
      <c r="D49" s="88"/>
      <c r="E49" s="88"/>
      <c r="F49" s="88"/>
      <c r="G49" s="88"/>
      <c r="H49" s="88"/>
      <c r="I49" s="88"/>
      <c r="J49" s="88"/>
      <c r="K49" s="88"/>
      <c r="L49" s="88"/>
      <c r="M49" s="88"/>
      <c r="N49" s="88"/>
      <c r="O49" s="88"/>
      <c r="P49" s="88"/>
      <c r="Q49" s="88"/>
      <c r="R49" s="88"/>
      <c r="S49" s="88"/>
      <c r="T49" s="88"/>
      <c r="U49" s="88"/>
      <c r="V49" s="88"/>
    </row>
    <row r="50" spans="1:23" customFormat="1" ht="14.25" x14ac:dyDescent="0.2">
      <c r="A50" s="88"/>
      <c r="B50" s="88"/>
      <c r="C50" s="88"/>
      <c r="D50" s="88"/>
      <c r="E50" s="88"/>
      <c r="F50" s="88"/>
      <c r="G50" s="88"/>
      <c r="H50" s="146"/>
      <c r="I50" s="88"/>
      <c r="J50" s="88"/>
      <c r="K50" s="88"/>
      <c r="L50" s="88"/>
      <c r="M50" s="88"/>
      <c r="N50" s="88"/>
      <c r="O50" s="88"/>
      <c r="P50" s="88"/>
      <c r="Q50" s="88"/>
      <c r="R50" s="88"/>
      <c r="S50" s="88"/>
      <c r="T50" s="88"/>
      <c r="U50" s="88"/>
      <c r="V50" s="88"/>
      <c r="W50" s="24"/>
    </row>
  </sheetData>
  <mergeCells count="15">
    <mergeCell ref="A1:V1"/>
    <mergeCell ref="A2:A4"/>
    <mergeCell ref="B2:T2"/>
    <mergeCell ref="U2:V4"/>
    <mergeCell ref="B3:C3"/>
    <mergeCell ref="E3:G3"/>
    <mergeCell ref="H3:I3"/>
    <mergeCell ref="K3:N3"/>
    <mergeCell ref="O3:R3"/>
    <mergeCell ref="S3:T3"/>
    <mergeCell ref="U5:V5"/>
    <mergeCell ref="U6:V6"/>
    <mergeCell ref="U7:V7"/>
    <mergeCell ref="C8:T8"/>
    <mergeCell ref="A35:V35"/>
  </mergeCells>
  <hyperlinks>
    <hyperlink ref="A40" location="Index!A1" display="Retour à l' index" xr:uid="{00000000-0004-0000-0300-000000000000}"/>
    <hyperlink ref="A22" r:id="rId1" xr:uid="{00000000-0004-0000-0300-000001000000}"/>
  </hyperlinks>
  <printOptions horizontalCentered="1" verticalCentered="1"/>
  <pageMargins left="0.78740157480314965" right="0.78740157480314965" top="0.78740157480314965" bottom="0.78740157480314965" header="0.51181102362204722" footer="0.51181102362204722"/>
  <pageSetup paperSize="9" scale="50" fitToWidth="2" orientation="landscape" r:id="rId2"/>
  <headerFooter scaleWithDoc="0" alignWithMargins="0">
    <oddHeader>&amp;LParlement de la Région de Bruxelles-Capitale&amp;C&amp;"Arial,Gras"ELECTIONS</oddHeader>
    <oddFooter>&amp;C&amp;P/&amp;N&amp;R© IBSA</oddFooter>
  </headerFooter>
  <colBreaks count="1" manualBreakCount="1">
    <brk id="10"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V49"/>
  <sheetViews>
    <sheetView showGridLines="0" zoomScale="80" zoomScaleNormal="80" workbookViewId="0">
      <selection activeCell="B19" sqref="B19"/>
    </sheetView>
  </sheetViews>
  <sheetFormatPr baseColWidth="10" defaultColWidth="9.140625" defaultRowHeight="12.75" x14ac:dyDescent="0.2"/>
  <cols>
    <col min="1" max="1" width="48.7109375" bestFit="1" customWidth="1"/>
    <col min="2" max="2" width="20.28515625" customWidth="1"/>
    <col min="3" max="3" width="13.28515625" customWidth="1"/>
    <col min="4" max="4" width="12.42578125" customWidth="1"/>
    <col min="5" max="5" width="15.28515625" customWidth="1"/>
    <col min="6" max="6" width="16.28515625" customWidth="1"/>
    <col min="7" max="7" width="16" customWidth="1"/>
    <col min="8" max="8" width="12.140625" customWidth="1"/>
    <col min="9" max="9" width="16.5703125" customWidth="1"/>
    <col min="10" max="10" width="20.85546875" customWidth="1"/>
    <col min="11" max="11" width="15.140625" bestFit="1" customWidth="1"/>
    <col min="13" max="13" width="16.85546875" customWidth="1"/>
    <col min="14" max="14" width="14.7109375" customWidth="1"/>
    <col min="15" max="17" width="19" customWidth="1"/>
    <col min="18" max="19" width="16.140625" customWidth="1"/>
    <col min="21" max="21" width="12" customWidth="1"/>
    <col min="22" max="22" width="12.85546875" customWidth="1"/>
  </cols>
  <sheetData>
    <row r="1" spans="1:22" ht="57" customHeight="1" x14ac:dyDescent="0.2">
      <c r="A1" s="245" t="s">
        <v>227</v>
      </c>
      <c r="B1" s="253"/>
      <c r="C1" s="253"/>
      <c r="D1" s="253"/>
      <c r="E1" s="253"/>
      <c r="F1" s="253"/>
      <c r="G1" s="253"/>
      <c r="H1" s="253"/>
      <c r="I1" s="253"/>
      <c r="J1" s="253"/>
      <c r="K1" s="253"/>
      <c r="L1" s="253"/>
      <c r="M1" s="253"/>
      <c r="N1" s="253"/>
      <c r="O1" s="253"/>
      <c r="P1" s="253"/>
      <c r="Q1" s="253"/>
      <c r="R1" s="253"/>
      <c r="S1" s="253"/>
      <c r="T1" s="253"/>
      <c r="U1" s="253"/>
      <c r="V1" s="254"/>
    </row>
    <row r="2" spans="1:22" ht="23.25" customHeight="1" x14ac:dyDescent="0.2">
      <c r="A2" s="255"/>
      <c r="B2" s="275" t="s">
        <v>157</v>
      </c>
      <c r="C2" s="276" t="s">
        <v>36</v>
      </c>
      <c r="D2" s="276"/>
      <c r="E2" s="276"/>
      <c r="F2" s="276"/>
      <c r="G2" s="276"/>
      <c r="H2" s="276"/>
      <c r="I2" s="276"/>
      <c r="J2" s="276"/>
      <c r="K2" s="276"/>
      <c r="L2" s="276"/>
      <c r="M2" s="276"/>
      <c r="N2" s="276"/>
      <c r="O2" s="276"/>
      <c r="P2" s="276"/>
      <c r="Q2" s="276"/>
      <c r="R2" s="276"/>
      <c r="S2" s="276"/>
      <c r="T2" s="276"/>
      <c r="U2" s="260" t="s">
        <v>221</v>
      </c>
      <c r="V2" s="261"/>
    </row>
    <row r="3" spans="1:22" ht="15" customHeight="1" x14ac:dyDescent="0.2">
      <c r="A3" s="256"/>
      <c r="B3" s="266" t="s">
        <v>38</v>
      </c>
      <c r="C3" s="267"/>
      <c r="D3" s="121" t="s">
        <v>39</v>
      </c>
      <c r="E3" s="266" t="s">
        <v>40</v>
      </c>
      <c r="F3" s="268"/>
      <c r="G3" s="267"/>
      <c r="H3" s="266" t="s">
        <v>41</v>
      </c>
      <c r="I3" s="267"/>
      <c r="J3" s="121" t="s">
        <v>182</v>
      </c>
      <c r="K3" s="266" t="s">
        <v>183</v>
      </c>
      <c r="L3" s="268"/>
      <c r="M3" s="268"/>
      <c r="N3" s="267"/>
      <c r="O3" s="266" t="s">
        <v>185</v>
      </c>
      <c r="P3" s="268"/>
      <c r="Q3" s="268"/>
      <c r="R3" s="267"/>
      <c r="S3" s="266" t="s">
        <v>42</v>
      </c>
      <c r="T3" s="268"/>
      <c r="U3" s="262"/>
      <c r="V3" s="263"/>
    </row>
    <row r="4" spans="1:22" ht="30" x14ac:dyDescent="0.2">
      <c r="A4" s="256"/>
      <c r="B4" s="120" t="s">
        <v>38</v>
      </c>
      <c r="C4" s="123" t="s">
        <v>119</v>
      </c>
      <c r="D4" s="121" t="s">
        <v>39</v>
      </c>
      <c r="E4" s="121" t="s">
        <v>40</v>
      </c>
      <c r="F4" s="121" t="s">
        <v>141</v>
      </c>
      <c r="G4" s="121" t="s">
        <v>120</v>
      </c>
      <c r="H4" s="121" t="s">
        <v>121</v>
      </c>
      <c r="I4" s="121" t="s">
        <v>41</v>
      </c>
      <c r="J4" s="121" t="s">
        <v>182</v>
      </c>
      <c r="K4" s="121" t="s">
        <v>122</v>
      </c>
      <c r="L4" s="121" t="s">
        <v>123</v>
      </c>
      <c r="M4" s="121" t="s">
        <v>124</v>
      </c>
      <c r="N4" s="121" t="s">
        <v>184</v>
      </c>
      <c r="O4" s="121" t="s">
        <v>125</v>
      </c>
      <c r="P4" s="121" t="s">
        <v>185</v>
      </c>
      <c r="Q4" s="121" t="s">
        <v>186</v>
      </c>
      <c r="R4" s="123" t="s">
        <v>187</v>
      </c>
      <c r="S4" s="123" t="s">
        <v>126</v>
      </c>
      <c r="T4" s="122" t="s">
        <v>127</v>
      </c>
      <c r="U4" s="264"/>
      <c r="V4" s="265"/>
    </row>
    <row r="5" spans="1:22" ht="14.25" x14ac:dyDescent="0.2">
      <c r="A5" s="124" t="s">
        <v>46</v>
      </c>
      <c r="B5" s="147">
        <f>B30</f>
        <v>38328</v>
      </c>
      <c r="C5" s="148">
        <f t="shared" ref="C5:T5" si="0">C30</f>
        <v>9517</v>
      </c>
      <c r="D5" s="149">
        <f t="shared" si="0"/>
        <v>52104</v>
      </c>
      <c r="E5" s="147">
        <f t="shared" si="0"/>
        <v>25994</v>
      </c>
      <c r="F5" s="150">
        <f t="shared" si="0"/>
        <v>14313</v>
      </c>
      <c r="G5" s="148">
        <f t="shared" si="0"/>
        <v>12236</v>
      </c>
      <c r="H5" s="147">
        <f t="shared" si="0"/>
        <v>15254</v>
      </c>
      <c r="I5" s="148">
        <f t="shared" si="0"/>
        <v>43700</v>
      </c>
      <c r="J5" s="149">
        <f t="shared" si="0"/>
        <v>14102</v>
      </c>
      <c r="K5" s="147">
        <f t="shared" si="0"/>
        <v>9778</v>
      </c>
      <c r="L5" s="150">
        <f t="shared" si="0"/>
        <v>19957</v>
      </c>
      <c r="M5" s="150">
        <f t="shared" si="0"/>
        <v>7379</v>
      </c>
      <c r="N5" s="148">
        <f t="shared" si="0"/>
        <v>30921</v>
      </c>
      <c r="O5" s="147">
        <f t="shared" si="0"/>
        <v>15323</v>
      </c>
      <c r="P5" s="150">
        <f t="shared" si="0"/>
        <v>8084</v>
      </c>
      <c r="Q5" s="150">
        <f t="shared" si="0"/>
        <v>21371</v>
      </c>
      <c r="R5" s="148">
        <f t="shared" si="0"/>
        <v>16663</v>
      </c>
      <c r="S5" s="151">
        <f t="shared" si="0"/>
        <v>20158</v>
      </c>
      <c r="T5" s="152">
        <f t="shared" si="0"/>
        <v>34032</v>
      </c>
      <c r="U5" s="269">
        <v>409048</v>
      </c>
      <c r="V5" s="270"/>
    </row>
    <row r="6" spans="1:22" ht="14.25" x14ac:dyDescent="0.2">
      <c r="A6" s="129" t="s">
        <v>47</v>
      </c>
      <c r="B6" s="153">
        <f>B39</f>
        <v>5763</v>
      </c>
      <c r="C6" s="154">
        <f t="shared" ref="C6:T6" si="1">C39</f>
        <v>2126</v>
      </c>
      <c r="D6" s="155">
        <f t="shared" si="1"/>
        <v>9857</v>
      </c>
      <c r="E6" s="153">
        <f t="shared" si="1"/>
        <v>2752</v>
      </c>
      <c r="F6" s="146">
        <f t="shared" si="1"/>
        <v>1294</v>
      </c>
      <c r="G6" s="154">
        <f t="shared" si="1"/>
        <v>980</v>
      </c>
      <c r="H6" s="153">
        <f t="shared" si="1"/>
        <v>1993</v>
      </c>
      <c r="I6" s="154">
        <f t="shared" si="1"/>
        <v>5033</v>
      </c>
      <c r="J6" s="155">
        <f t="shared" si="1"/>
        <v>1580</v>
      </c>
      <c r="K6" s="153">
        <f t="shared" si="1"/>
        <v>2008</v>
      </c>
      <c r="L6" s="146">
        <f t="shared" si="1"/>
        <v>3913</v>
      </c>
      <c r="M6" s="146">
        <f t="shared" si="1"/>
        <v>1221</v>
      </c>
      <c r="N6" s="154">
        <f t="shared" si="1"/>
        <v>4672</v>
      </c>
      <c r="O6" s="153">
        <f t="shared" si="1"/>
        <v>1597</v>
      </c>
      <c r="P6" s="146">
        <f t="shared" si="1"/>
        <v>852</v>
      </c>
      <c r="Q6" s="146">
        <f t="shared" si="1"/>
        <v>1999</v>
      </c>
      <c r="R6" s="154">
        <f t="shared" si="1"/>
        <v>1749</v>
      </c>
      <c r="S6" s="156">
        <f t="shared" si="1"/>
        <v>1655</v>
      </c>
      <c r="T6" s="157">
        <f t="shared" si="1"/>
        <v>2438</v>
      </c>
      <c r="U6" s="271">
        <v>53379</v>
      </c>
      <c r="V6" s="272"/>
    </row>
    <row r="7" spans="1:22" s="9" customFormat="1" ht="15" x14ac:dyDescent="0.25">
      <c r="A7" s="20" t="s">
        <v>45</v>
      </c>
      <c r="B7" s="47">
        <f>B5+B6</f>
        <v>44091</v>
      </c>
      <c r="C7" s="48">
        <f t="shared" ref="C7:T7" si="2">C5+C6</f>
        <v>11643</v>
      </c>
      <c r="D7" s="51">
        <f t="shared" si="2"/>
        <v>61961</v>
      </c>
      <c r="E7" s="47">
        <f t="shared" si="2"/>
        <v>28746</v>
      </c>
      <c r="F7" s="32">
        <f t="shared" si="2"/>
        <v>15607</v>
      </c>
      <c r="G7" s="48">
        <f t="shared" si="2"/>
        <v>13216</v>
      </c>
      <c r="H7" s="47">
        <f t="shared" si="2"/>
        <v>17247</v>
      </c>
      <c r="I7" s="48">
        <f t="shared" si="2"/>
        <v>48733</v>
      </c>
      <c r="J7" s="51">
        <f t="shared" si="2"/>
        <v>15682</v>
      </c>
      <c r="K7" s="47">
        <f t="shared" si="2"/>
        <v>11786</v>
      </c>
      <c r="L7" s="32">
        <f t="shared" si="2"/>
        <v>23870</v>
      </c>
      <c r="M7" s="32">
        <f t="shared" si="2"/>
        <v>8600</v>
      </c>
      <c r="N7" s="48">
        <f t="shared" si="2"/>
        <v>35593</v>
      </c>
      <c r="O7" s="47">
        <f t="shared" si="2"/>
        <v>16920</v>
      </c>
      <c r="P7" s="32">
        <f t="shared" si="2"/>
        <v>8936</v>
      </c>
      <c r="Q7" s="32">
        <f t="shared" si="2"/>
        <v>23370</v>
      </c>
      <c r="R7" s="48">
        <f t="shared" si="2"/>
        <v>18412</v>
      </c>
      <c r="S7" s="31">
        <f t="shared" si="2"/>
        <v>21813</v>
      </c>
      <c r="T7" s="15">
        <f t="shared" si="2"/>
        <v>36470</v>
      </c>
      <c r="U7" s="273">
        <v>462427</v>
      </c>
      <c r="V7" s="274"/>
    </row>
    <row r="8" spans="1:22" ht="30" x14ac:dyDescent="0.25">
      <c r="A8" s="134"/>
      <c r="B8" s="158"/>
      <c r="C8" s="258" t="s">
        <v>50</v>
      </c>
      <c r="D8" s="258"/>
      <c r="E8" s="258"/>
      <c r="F8" s="258"/>
      <c r="G8" s="258"/>
      <c r="H8" s="258"/>
      <c r="I8" s="258"/>
      <c r="J8" s="258"/>
      <c r="K8" s="258"/>
      <c r="L8" s="258"/>
      <c r="M8" s="258"/>
      <c r="N8" s="258"/>
      <c r="O8" s="258"/>
      <c r="P8" s="258"/>
      <c r="Q8" s="258"/>
      <c r="R8" s="258"/>
      <c r="S8" s="258"/>
      <c r="T8" s="259"/>
      <c r="U8" s="121" t="s">
        <v>50</v>
      </c>
      <c r="V8" s="123" t="s">
        <v>51</v>
      </c>
    </row>
    <row r="9" spans="1:22" ht="14.25" x14ac:dyDescent="0.2">
      <c r="A9" s="136" t="s">
        <v>8</v>
      </c>
      <c r="B9" s="159">
        <v>12974</v>
      </c>
      <c r="C9" s="160">
        <v>2334</v>
      </c>
      <c r="D9" s="161">
        <v>17251</v>
      </c>
      <c r="E9" s="159">
        <v>5509</v>
      </c>
      <c r="F9" s="162">
        <v>1619</v>
      </c>
      <c r="G9" s="160">
        <v>1878</v>
      </c>
      <c r="H9" s="159">
        <v>4861</v>
      </c>
      <c r="I9" s="160">
        <v>13729</v>
      </c>
      <c r="J9" s="161">
        <v>5179</v>
      </c>
      <c r="K9" s="159">
        <v>2601</v>
      </c>
      <c r="L9" s="162">
        <v>5171</v>
      </c>
      <c r="M9" s="162">
        <v>2131</v>
      </c>
      <c r="N9" s="160">
        <v>11597</v>
      </c>
      <c r="O9" s="159">
        <v>2792</v>
      </c>
      <c r="P9" s="162">
        <v>3889</v>
      </c>
      <c r="Q9" s="162">
        <v>2418</v>
      </c>
      <c r="R9" s="160">
        <v>1571</v>
      </c>
      <c r="S9" s="163">
        <v>5864</v>
      </c>
      <c r="T9" s="157">
        <v>5395</v>
      </c>
      <c r="U9" s="164">
        <v>108755</v>
      </c>
      <c r="V9" s="165">
        <v>21</v>
      </c>
    </row>
    <row r="10" spans="1:22" ht="14.25" x14ac:dyDescent="0.2">
      <c r="A10" s="116" t="s">
        <v>9</v>
      </c>
      <c r="B10" s="153">
        <v>8268</v>
      </c>
      <c r="C10" s="154">
        <v>2538</v>
      </c>
      <c r="D10" s="155">
        <v>9403</v>
      </c>
      <c r="E10" s="153">
        <v>7170</v>
      </c>
      <c r="F10" s="146">
        <v>2872</v>
      </c>
      <c r="G10" s="154">
        <v>2681</v>
      </c>
      <c r="H10" s="153">
        <v>3056</v>
      </c>
      <c r="I10" s="154">
        <v>6647</v>
      </c>
      <c r="J10" s="155">
        <v>1982</v>
      </c>
      <c r="K10" s="153">
        <v>2374</v>
      </c>
      <c r="L10" s="146">
        <v>4445</v>
      </c>
      <c r="M10" s="146">
        <v>2030</v>
      </c>
      <c r="N10" s="154">
        <v>5809</v>
      </c>
      <c r="O10" s="153">
        <v>5100</v>
      </c>
      <c r="P10" s="146">
        <v>662</v>
      </c>
      <c r="Q10" s="146">
        <v>5083</v>
      </c>
      <c r="R10" s="154">
        <v>6041</v>
      </c>
      <c r="S10" s="156">
        <v>4535</v>
      </c>
      <c r="T10" s="157">
        <v>13547</v>
      </c>
      <c r="U10" s="166">
        <v>94227</v>
      </c>
      <c r="V10" s="167">
        <v>18</v>
      </c>
    </row>
    <row r="11" spans="1:22" ht="14.25" x14ac:dyDescent="0.2">
      <c r="A11" s="116" t="s">
        <v>128</v>
      </c>
      <c r="B11" s="153">
        <v>2987</v>
      </c>
      <c r="C11" s="154">
        <v>1194</v>
      </c>
      <c r="D11" s="155">
        <v>4967</v>
      </c>
      <c r="E11" s="153">
        <v>3254</v>
      </c>
      <c r="F11" s="146">
        <v>6093</v>
      </c>
      <c r="G11" s="154">
        <v>3455</v>
      </c>
      <c r="H11" s="153">
        <v>2382</v>
      </c>
      <c r="I11" s="154">
        <v>6518</v>
      </c>
      <c r="J11" s="155">
        <v>864</v>
      </c>
      <c r="K11" s="153">
        <v>1259</v>
      </c>
      <c r="L11" s="146">
        <v>2354</v>
      </c>
      <c r="M11" s="146">
        <v>656</v>
      </c>
      <c r="N11" s="154">
        <v>2142</v>
      </c>
      <c r="O11" s="153">
        <v>2088</v>
      </c>
      <c r="P11" s="146">
        <v>394</v>
      </c>
      <c r="Q11" s="146">
        <v>8053</v>
      </c>
      <c r="R11" s="154">
        <v>3788</v>
      </c>
      <c r="S11" s="156">
        <v>2350</v>
      </c>
      <c r="T11" s="157">
        <v>5813</v>
      </c>
      <c r="U11" s="166">
        <v>60547</v>
      </c>
      <c r="V11" s="167">
        <v>12</v>
      </c>
    </row>
    <row r="12" spans="1:22" ht="14.25" x14ac:dyDescent="0.2">
      <c r="A12" s="116" t="s">
        <v>13</v>
      </c>
      <c r="B12" s="153">
        <v>4660</v>
      </c>
      <c r="C12" s="154">
        <v>1385</v>
      </c>
      <c r="D12" s="155">
        <v>7713</v>
      </c>
      <c r="E12" s="153">
        <v>2237</v>
      </c>
      <c r="F12" s="146">
        <v>891</v>
      </c>
      <c r="G12" s="154">
        <v>812</v>
      </c>
      <c r="H12" s="153">
        <v>1553</v>
      </c>
      <c r="I12" s="154">
        <v>5310</v>
      </c>
      <c r="J12" s="155">
        <v>1231</v>
      </c>
      <c r="K12" s="153">
        <v>1433</v>
      </c>
      <c r="L12" s="146">
        <v>3447</v>
      </c>
      <c r="M12" s="146">
        <v>871</v>
      </c>
      <c r="N12" s="154">
        <v>4100</v>
      </c>
      <c r="O12" s="153">
        <v>1627</v>
      </c>
      <c r="P12" s="146">
        <v>1313</v>
      </c>
      <c r="Q12" s="146">
        <v>2168</v>
      </c>
      <c r="R12" s="154">
        <v>2680</v>
      </c>
      <c r="S12" s="156">
        <v>1960</v>
      </c>
      <c r="T12" s="157">
        <v>2630</v>
      </c>
      <c r="U12" s="166">
        <v>48012</v>
      </c>
      <c r="V12" s="167">
        <v>9</v>
      </c>
    </row>
    <row r="13" spans="1:22" ht="14.25" x14ac:dyDescent="0.2">
      <c r="A13" s="116" t="s">
        <v>15</v>
      </c>
      <c r="B13" s="153">
        <v>2985</v>
      </c>
      <c r="C13" s="154">
        <v>791</v>
      </c>
      <c r="D13" s="155">
        <v>4580</v>
      </c>
      <c r="E13" s="153">
        <v>4192</v>
      </c>
      <c r="F13" s="146">
        <v>1567</v>
      </c>
      <c r="G13" s="154">
        <v>2078</v>
      </c>
      <c r="H13" s="153">
        <v>1173</v>
      </c>
      <c r="I13" s="154">
        <v>4588</v>
      </c>
      <c r="J13" s="155">
        <v>2191</v>
      </c>
      <c r="K13" s="153">
        <v>729</v>
      </c>
      <c r="L13" s="146">
        <v>1749</v>
      </c>
      <c r="M13" s="146">
        <v>609</v>
      </c>
      <c r="N13" s="154">
        <v>1831</v>
      </c>
      <c r="O13" s="153">
        <v>1946</v>
      </c>
      <c r="P13" s="146">
        <v>716</v>
      </c>
      <c r="Q13" s="146">
        <v>1815</v>
      </c>
      <c r="R13" s="154">
        <v>1525</v>
      </c>
      <c r="S13" s="156">
        <v>2627</v>
      </c>
      <c r="T13" s="157">
        <v>3676</v>
      </c>
      <c r="U13" s="166">
        <v>41360</v>
      </c>
      <c r="V13" s="167">
        <v>8</v>
      </c>
    </row>
    <row r="14" spans="1:22" ht="14.25" x14ac:dyDescent="0.2">
      <c r="A14" s="116" t="s">
        <v>131</v>
      </c>
      <c r="B14" s="153">
        <v>1413</v>
      </c>
      <c r="C14" s="154">
        <v>243</v>
      </c>
      <c r="D14" s="155">
        <v>2272</v>
      </c>
      <c r="E14" s="153">
        <v>1243</v>
      </c>
      <c r="F14" s="146">
        <v>319</v>
      </c>
      <c r="G14" s="154">
        <v>430</v>
      </c>
      <c r="H14" s="153">
        <v>465</v>
      </c>
      <c r="I14" s="154">
        <v>2188</v>
      </c>
      <c r="J14" s="155">
        <v>1030</v>
      </c>
      <c r="K14" s="153">
        <v>287</v>
      </c>
      <c r="L14" s="146">
        <v>628</v>
      </c>
      <c r="M14" s="146">
        <v>300</v>
      </c>
      <c r="N14" s="154">
        <v>1852</v>
      </c>
      <c r="O14" s="153">
        <v>490</v>
      </c>
      <c r="P14" s="146">
        <v>301</v>
      </c>
      <c r="Q14" s="146">
        <v>368</v>
      </c>
      <c r="R14" s="154">
        <v>219</v>
      </c>
      <c r="S14" s="156">
        <v>950</v>
      </c>
      <c r="T14" s="157">
        <v>784</v>
      </c>
      <c r="U14" s="166">
        <v>15777</v>
      </c>
      <c r="V14" s="167">
        <v>4</v>
      </c>
    </row>
    <row r="15" spans="1:22" ht="16.5" x14ac:dyDescent="0.2">
      <c r="A15" s="116" t="s">
        <v>142</v>
      </c>
      <c r="B15" s="153">
        <v>1310</v>
      </c>
      <c r="C15" s="154">
        <v>233</v>
      </c>
      <c r="D15" s="155">
        <v>1564</v>
      </c>
      <c r="E15" s="153">
        <v>458</v>
      </c>
      <c r="F15" s="146">
        <v>148</v>
      </c>
      <c r="G15" s="154">
        <v>121</v>
      </c>
      <c r="H15" s="153">
        <v>303</v>
      </c>
      <c r="I15" s="154">
        <v>1068</v>
      </c>
      <c r="J15" s="155">
        <v>429</v>
      </c>
      <c r="K15" s="153">
        <v>256</v>
      </c>
      <c r="L15" s="146">
        <v>512</v>
      </c>
      <c r="M15" s="146">
        <v>216</v>
      </c>
      <c r="N15" s="154">
        <v>1090</v>
      </c>
      <c r="O15" s="153">
        <v>299</v>
      </c>
      <c r="P15" s="146">
        <v>197</v>
      </c>
      <c r="Q15" s="146">
        <v>247</v>
      </c>
      <c r="R15" s="154">
        <v>129</v>
      </c>
      <c r="S15" s="156">
        <v>449</v>
      </c>
      <c r="T15" s="157">
        <v>403</v>
      </c>
      <c r="U15" s="166">
        <v>9424</v>
      </c>
      <c r="V15" s="113" t="s">
        <v>214</v>
      </c>
    </row>
    <row r="16" spans="1:22" ht="16.5" x14ac:dyDescent="0.2">
      <c r="A16" s="116" t="s">
        <v>129</v>
      </c>
      <c r="B16" s="153">
        <v>1066</v>
      </c>
      <c r="C16" s="154">
        <v>326</v>
      </c>
      <c r="D16" s="155">
        <v>1092</v>
      </c>
      <c r="E16" s="153">
        <v>334</v>
      </c>
      <c r="F16" s="146">
        <v>230</v>
      </c>
      <c r="G16" s="154">
        <v>229</v>
      </c>
      <c r="H16" s="153">
        <v>502</v>
      </c>
      <c r="I16" s="154">
        <v>645</v>
      </c>
      <c r="J16" s="155">
        <v>139</v>
      </c>
      <c r="K16" s="153">
        <v>338</v>
      </c>
      <c r="L16" s="146">
        <v>602</v>
      </c>
      <c r="M16" s="146">
        <v>132</v>
      </c>
      <c r="N16" s="154">
        <v>576</v>
      </c>
      <c r="O16" s="153">
        <v>228</v>
      </c>
      <c r="P16" s="146">
        <v>68</v>
      </c>
      <c r="Q16" s="146">
        <v>381</v>
      </c>
      <c r="R16" s="154">
        <v>227</v>
      </c>
      <c r="S16" s="156">
        <v>303</v>
      </c>
      <c r="T16" s="157">
        <v>527</v>
      </c>
      <c r="U16" s="166">
        <v>7942</v>
      </c>
      <c r="V16" s="113" t="s">
        <v>214</v>
      </c>
    </row>
    <row r="17" spans="1:22" ht="16.5" x14ac:dyDescent="0.2">
      <c r="A17" s="116" t="s">
        <v>137</v>
      </c>
      <c r="B17" s="153">
        <v>1154</v>
      </c>
      <c r="C17" s="154">
        <v>143</v>
      </c>
      <c r="D17" s="155">
        <v>1288</v>
      </c>
      <c r="E17" s="153">
        <v>238</v>
      </c>
      <c r="F17" s="146">
        <v>54</v>
      </c>
      <c r="G17" s="154">
        <v>24</v>
      </c>
      <c r="H17" s="153">
        <v>221</v>
      </c>
      <c r="I17" s="154">
        <v>993</v>
      </c>
      <c r="J17" s="155">
        <v>260</v>
      </c>
      <c r="K17" s="153">
        <v>137</v>
      </c>
      <c r="L17" s="146">
        <v>333</v>
      </c>
      <c r="M17" s="146">
        <v>188</v>
      </c>
      <c r="N17" s="154">
        <v>990</v>
      </c>
      <c r="O17" s="153">
        <v>136</v>
      </c>
      <c r="P17" s="146">
        <v>209</v>
      </c>
      <c r="Q17" s="146">
        <v>92</v>
      </c>
      <c r="R17" s="154">
        <v>33</v>
      </c>
      <c r="S17" s="156">
        <v>321</v>
      </c>
      <c r="T17" s="157">
        <v>135</v>
      </c>
      <c r="U17" s="166">
        <v>6945</v>
      </c>
      <c r="V17" s="113" t="s">
        <v>214</v>
      </c>
    </row>
    <row r="18" spans="1:22" ht="16.5" x14ac:dyDescent="0.2">
      <c r="A18" s="116" t="s">
        <v>138</v>
      </c>
      <c r="B18" s="153">
        <v>191</v>
      </c>
      <c r="C18" s="154">
        <v>49</v>
      </c>
      <c r="D18" s="155">
        <v>388</v>
      </c>
      <c r="E18" s="153">
        <v>371</v>
      </c>
      <c r="F18" s="146">
        <v>123</v>
      </c>
      <c r="G18" s="154">
        <v>104</v>
      </c>
      <c r="H18" s="153">
        <v>117</v>
      </c>
      <c r="I18" s="154">
        <v>341</v>
      </c>
      <c r="J18" s="155">
        <v>158</v>
      </c>
      <c r="K18" s="153">
        <v>37</v>
      </c>
      <c r="L18" s="146">
        <v>124</v>
      </c>
      <c r="M18" s="146">
        <v>32</v>
      </c>
      <c r="N18" s="154">
        <v>122</v>
      </c>
      <c r="O18" s="153">
        <v>152</v>
      </c>
      <c r="P18" s="146">
        <v>46</v>
      </c>
      <c r="Q18" s="146">
        <v>146</v>
      </c>
      <c r="R18" s="154">
        <v>94</v>
      </c>
      <c r="S18" s="156">
        <v>165</v>
      </c>
      <c r="T18" s="157">
        <v>266</v>
      </c>
      <c r="U18" s="166">
        <v>3026</v>
      </c>
      <c r="V18" s="113" t="s">
        <v>214</v>
      </c>
    </row>
    <row r="19" spans="1:22" ht="16.5" x14ac:dyDescent="0.2">
      <c r="A19" s="116" t="s">
        <v>135</v>
      </c>
      <c r="B19" s="153">
        <v>499</v>
      </c>
      <c r="C19" s="154">
        <v>96</v>
      </c>
      <c r="D19" s="155">
        <v>367</v>
      </c>
      <c r="E19" s="153">
        <v>141</v>
      </c>
      <c r="F19" s="146">
        <v>93</v>
      </c>
      <c r="G19" s="154">
        <v>79</v>
      </c>
      <c r="H19" s="153">
        <v>163</v>
      </c>
      <c r="I19" s="154">
        <v>234</v>
      </c>
      <c r="J19" s="155">
        <v>85</v>
      </c>
      <c r="K19" s="153">
        <v>118</v>
      </c>
      <c r="L19" s="146">
        <v>155</v>
      </c>
      <c r="M19" s="146">
        <v>45</v>
      </c>
      <c r="N19" s="154">
        <v>236</v>
      </c>
      <c r="O19" s="153">
        <v>86</v>
      </c>
      <c r="P19" s="146">
        <v>35</v>
      </c>
      <c r="Q19" s="146">
        <v>137</v>
      </c>
      <c r="R19" s="154">
        <v>82</v>
      </c>
      <c r="S19" s="156">
        <v>109</v>
      </c>
      <c r="T19" s="157">
        <v>232</v>
      </c>
      <c r="U19" s="166">
        <v>2973</v>
      </c>
      <c r="V19" s="113" t="s">
        <v>214</v>
      </c>
    </row>
    <row r="20" spans="1:22" ht="16.5" x14ac:dyDescent="0.2">
      <c r="A20" s="116" t="s">
        <v>145</v>
      </c>
      <c r="B20" s="153">
        <v>198</v>
      </c>
      <c r="C20" s="154">
        <v>59</v>
      </c>
      <c r="D20" s="155">
        <v>362</v>
      </c>
      <c r="E20" s="153">
        <v>256</v>
      </c>
      <c r="F20" s="146">
        <v>116</v>
      </c>
      <c r="G20" s="154">
        <v>147</v>
      </c>
      <c r="H20" s="153">
        <v>93</v>
      </c>
      <c r="I20" s="154">
        <v>383</v>
      </c>
      <c r="J20" s="155">
        <v>110</v>
      </c>
      <c r="K20" s="153">
        <v>65</v>
      </c>
      <c r="L20" s="146">
        <v>150</v>
      </c>
      <c r="M20" s="146">
        <v>43</v>
      </c>
      <c r="N20" s="154">
        <v>124</v>
      </c>
      <c r="O20" s="153">
        <v>133</v>
      </c>
      <c r="P20" s="146">
        <v>85</v>
      </c>
      <c r="Q20" s="146">
        <v>187</v>
      </c>
      <c r="R20" s="154">
        <v>125</v>
      </c>
      <c r="S20" s="156">
        <v>129</v>
      </c>
      <c r="T20" s="157">
        <v>201</v>
      </c>
      <c r="U20" s="166">
        <v>2962</v>
      </c>
      <c r="V20" s="113" t="s">
        <v>214</v>
      </c>
    </row>
    <row r="21" spans="1:22" ht="16.5" x14ac:dyDescent="0.2">
      <c r="A21" s="116" t="s">
        <v>133</v>
      </c>
      <c r="B21" s="153">
        <v>131</v>
      </c>
      <c r="C21" s="154">
        <v>22</v>
      </c>
      <c r="D21" s="155">
        <v>229</v>
      </c>
      <c r="E21" s="153">
        <v>233</v>
      </c>
      <c r="F21" s="146">
        <v>52</v>
      </c>
      <c r="G21" s="154">
        <v>79</v>
      </c>
      <c r="H21" s="153">
        <v>59</v>
      </c>
      <c r="I21" s="154">
        <v>439</v>
      </c>
      <c r="J21" s="155">
        <v>129</v>
      </c>
      <c r="K21" s="153">
        <v>29</v>
      </c>
      <c r="L21" s="146">
        <v>57</v>
      </c>
      <c r="M21" s="146">
        <v>27</v>
      </c>
      <c r="N21" s="154">
        <v>71</v>
      </c>
      <c r="O21" s="153">
        <v>92</v>
      </c>
      <c r="P21" s="146">
        <v>32</v>
      </c>
      <c r="Q21" s="146">
        <v>96</v>
      </c>
      <c r="R21" s="154">
        <v>45</v>
      </c>
      <c r="S21" s="156">
        <v>125</v>
      </c>
      <c r="T21" s="157">
        <v>125</v>
      </c>
      <c r="U21" s="166">
        <v>2070</v>
      </c>
      <c r="V21" s="113" t="s">
        <v>214</v>
      </c>
    </row>
    <row r="22" spans="1:22" ht="16.5" x14ac:dyDescent="0.2">
      <c r="A22" s="116" t="s">
        <v>61</v>
      </c>
      <c r="B22" s="153">
        <v>168</v>
      </c>
      <c r="C22" s="154">
        <v>31</v>
      </c>
      <c r="D22" s="155">
        <v>118</v>
      </c>
      <c r="E22" s="153">
        <v>50</v>
      </c>
      <c r="F22" s="146">
        <v>34</v>
      </c>
      <c r="G22" s="154">
        <v>22</v>
      </c>
      <c r="H22" s="153">
        <v>206</v>
      </c>
      <c r="I22" s="154">
        <v>142</v>
      </c>
      <c r="J22" s="155">
        <v>43</v>
      </c>
      <c r="K22" s="153">
        <v>51</v>
      </c>
      <c r="L22" s="146">
        <v>56</v>
      </c>
      <c r="M22" s="146">
        <v>26</v>
      </c>
      <c r="N22" s="154">
        <v>112</v>
      </c>
      <c r="O22" s="153">
        <v>31</v>
      </c>
      <c r="P22" s="146">
        <v>23</v>
      </c>
      <c r="Q22" s="146">
        <v>72</v>
      </c>
      <c r="R22" s="154">
        <v>27</v>
      </c>
      <c r="S22" s="156">
        <v>92</v>
      </c>
      <c r="T22" s="157">
        <v>56</v>
      </c>
      <c r="U22" s="166">
        <v>1360</v>
      </c>
      <c r="V22" s="113" t="s">
        <v>214</v>
      </c>
    </row>
    <row r="23" spans="1:22" ht="16.5" x14ac:dyDescent="0.2">
      <c r="A23" s="116" t="s">
        <v>136</v>
      </c>
      <c r="B23" s="153">
        <v>62</v>
      </c>
      <c r="C23" s="154">
        <v>17</v>
      </c>
      <c r="D23" s="155">
        <v>89</v>
      </c>
      <c r="E23" s="153">
        <v>97</v>
      </c>
      <c r="F23" s="146">
        <v>25</v>
      </c>
      <c r="G23" s="154">
        <v>22</v>
      </c>
      <c r="H23" s="153">
        <v>16</v>
      </c>
      <c r="I23" s="154">
        <v>85</v>
      </c>
      <c r="J23" s="155">
        <v>125</v>
      </c>
      <c r="K23" s="153">
        <v>16</v>
      </c>
      <c r="L23" s="146">
        <v>44</v>
      </c>
      <c r="M23" s="146">
        <v>16</v>
      </c>
      <c r="N23" s="154">
        <v>46</v>
      </c>
      <c r="O23" s="153">
        <v>28</v>
      </c>
      <c r="P23" s="146">
        <v>23</v>
      </c>
      <c r="Q23" s="146">
        <v>16</v>
      </c>
      <c r="R23" s="154">
        <v>9</v>
      </c>
      <c r="S23" s="156">
        <v>55</v>
      </c>
      <c r="T23" s="157">
        <v>52</v>
      </c>
      <c r="U23" s="166">
        <v>839</v>
      </c>
      <c r="V23" s="113" t="s">
        <v>214</v>
      </c>
    </row>
    <row r="24" spans="1:22" ht="16.5" x14ac:dyDescent="0.2">
      <c r="A24" s="116" t="s">
        <v>140</v>
      </c>
      <c r="B24" s="153">
        <v>44</v>
      </c>
      <c r="C24" s="154">
        <v>7</v>
      </c>
      <c r="D24" s="155">
        <v>71</v>
      </c>
      <c r="E24" s="153">
        <v>100</v>
      </c>
      <c r="F24" s="146">
        <v>37</v>
      </c>
      <c r="G24" s="154">
        <v>39</v>
      </c>
      <c r="H24" s="153">
        <v>13</v>
      </c>
      <c r="I24" s="154">
        <v>115</v>
      </c>
      <c r="J24" s="155">
        <v>60</v>
      </c>
      <c r="K24" s="153">
        <v>12</v>
      </c>
      <c r="L24" s="146">
        <v>19</v>
      </c>
      <c r="M24" s="146">
        <v>5</v>
      </c>
      <c r="N24" s="154">
        <v>20</v>
      </c>
      <c r="O24" s="153">
        <v>46</v>
      </c>
      <c r="P24" s="146">
        <v>13</v>
      </c>
      <c r="Q24" s="146">
        <v>27</v>
      </c>
      <c r="R24" s="154">
        <v>31</v>
      </c>
      <c r="S24" s="156">
        <v>40</v>
      </c>
      <c r="T24" s="157">
        <v>57</v>
      </c>
      <c r="U24" s="166">
        <v>755</v>
      </c>
      <c r="V24" s="113" t="s">
        <v>214</v>
      </c>
    </row>
    <row r="25" spans="1:22" ht="16.5" x14ac:dyDescent="0.2">
      <c r="A25" s="116" t="s">
        <v>144</v>
      </c>
      <c r="B25" s="153">
        <v>67</v>
      </c>
      <c r="C25" s="154">
        <v>14</v>
      </c>
      <c r="D25" s="155">
        <v>159</v>
      </c>
      <c r="E25" s="153">
        <v>22</v>
      </c>
      <c r="F25" s="146">
        <v>4</v>
      </c>
      <c r="G25" s="154">
        <v>6</v>
      </c>
      <c r="H25" s="153">
        <v>18</v>
      </c>
      <c r="I25" s="154">
        <v>150</v>
      </c>
      <c r="J25" s="155">
        <v>33</v>
      </c>
      <c r="K25" s="153">
        <v>11</v>
      </c>
      <c r="L25" s="146">
        <v>36</v>
      </c>
      <c r="M25" s="146">
        <v>20</v>
      </c>
      <c r="N25" s="154">
        <v>99</v>
      </c>
      <c r="O25" s="153">
        <v>11</v>
      </c>
      <c r="P25" s="146">
        <v>43</v>
      </c>
      <c r="Q25" s="146">
        <v>8</v>
      </c>
      <c r="R25" s="154">
        <v>10</v>
      </c>
      <c r="S25" s="156">
        <v>20</v>
      </c>
      <c r="T25" s="157">
        <v>18</v>
      </c>
      <c r="U25" s="166">
        <v>749</v>
      </c>
      <c r="V25" s="113" t="s">
        <v>214</v>
      </c>
    </row>
    <row r="26" spans="1:22" ht="16.5" x14ac:dyDescent="0.2">
      <c r="A26" s="116" t="s">
        <v>134</v>
      </c>
      <c r="B26" s="153">
        <v>71</v>
      </c>
      <c r="C26" s="154">
        <v>19</v>
      </c>
      <c r="D26" s="155">
        <v>77</v>
      </c>
      <c r="E26" s="153">
        <v>27</v>
      </c>
      <c r="F26" s="146">
        <v>10</v>
      </c>
      <c r="G26" s="154">
        <v>9</v>
      </c>
      <c r="H26" s="153">
        <v>22</v>
      </c>
      <c r="I26" s="154">
        <v>38</v>
      </c>
      <c r="J26" s="155">
        <v>20</v>
      </c>
      <c r="K26" s="153">
        <v>11</v>
      </c>
      <c r="L26" s="146">
        <v>38</v>
      </c>
      <c r="M26" s="146">
        <v>13</v>
      </c>
      <c r="N26" s="154">
        <v>57</v>
      </c>
      <c r="O26" s="153">
        <v>14</v>
      </c>
      <c r="P26" s="146">
        <v>16</v>
      </c>
      <c r="Q26" s="146">
        <v>25</v>
      </c>
      <c r="R26" s="154">
        <v>6</v>
      </c>
      <c r="S26" s="156">
        <v>21</v>
      </c>
      <c r="T26" s="157">
        <v>53</v>
      </c>
      <c r="U26" s="166">
        <v>543</v>
      </c>
      <c r="V26" s="113" t="s">
        <v>214</v>
      </c>
    </row>
    <row r="27" spans="1:22" ht="16.5" x14ac:dyDescent="0.2">
      <c r="A27" s="116" t="s">
        <v>143</v>
      </c>
      <c r="B27" s="153">
        <v>48</v>
      </c>
      <c r="C27" s="154">
        <v>8</v>
      </c>
      <c r="D27" s="155">
        <v>66</v>
      </c>
      <c r="E27" s="153">
        <v>43</v>
      </c>
      <c r="F27" s="146">
        <v>15</v>
      </c>
      <c r="G27" s="154">
        <v>15</v>
      </c>
      <c r="H27" s="153">
        <v>19</v>
      </c>
      <c r="I27" s="154">
        <v>54</v>
      </c>
      <c r="J27" s="155">
        <v>15</v>
      </c>
      <c r="K27" s="153">
        <v>10</v>
      </c>
      <c r="L27" s="146">
        <v>20</v>
      </c>
      <c r="M27" s="146">
        <v>6</v>
      </c>
      <c r="N27" s="154">
        <v>29</v>
      </c>
      <c r="O27" s="153">
        <v>14</v>
      </c>
      <c r="P27" s="146">
        <v>14</v>
      </c>
      <c r="Q27" s="146">
        <v>20</v>
      </c>
      <c r="R27" s="154">
        <v>11</v>
      </c>
      <c r="S27" s="156">
        <v>24</v>
      </c>
      <c r="T27" s="157">
        <v>38</v>
      </c>
      <c r="U27" s="166">
        <v>464</v>
      </c>
      <c r="V27" s="113" t="s">
        <v>214</v>
      </c>
    </row>
    <row r="28" spans="1:22" ht="16.5" x14ac:dyDescent="0.2">
      <c r="A28" s="116" t="s">
        <v>132</v>
      </c>
      <c r="B28" s="153">
        <v>17</v>
      </c>
      <c r="C28" s="154">
        <v>3</v>
      </c>
      <c r="D28" s="155">
        <v>21</v>
      </c>
      <c r="E28" s="153">
        <v>13</v>
      </c>
      <c r="F28" s="146">
        <v>10</v>
      </c>
      <c r="G28" s="154">
        <v>4</v>
      </c>
      <c r="H28" s="153">
        <v>5</v>
      </c>
      <c r="I28" s="154">
        <v>16</v>
      </c>
      <c r="J28" s="155">
        <v>13</v>
      </c>
      <c r="K28" s="153">
        <v>2</v>
      </c>
      <c r="L28" s="146">
        <v>11</v>
      </c>
      <c r="M28" s="146">
        <v>2</v>
      </c>
      <c r="N28" s="154">
        <v>8</v>
      </c>
      <c r="O28" s="153">
        <v>8</v>
      </c>
      <c r="P28" s="146">
        <v>2</v>
      </c>
      <c r="Q28" s="146">
        <v>8</v>
      </c>
      <c r="R28" s="154">
        <v>9</v>
      </c>
      <c r="S28" s="156">
        <v>8</v>
      </c>
      <c r="T28" s="157">
        <v>17</v>
      </c>
      <c r="U28" s="166">
        <v>175</v>
      </c>
      <c r="V28" s="113" t="s">
        <v>214</v>
      </c>
    </row>
    <row r="29" spans="1:22" ht="16.5" x14ac:dyDescent="0.2">
      <c r="A29" s="116" t="s">
        <v>130</v>
      </c>
      <c r="B29" s="168">
        <v>15</v>
      </c>
      <c r="C29" s="169">
        <v>5</v>
      </c>
      <c r="D29" s="170">
        <v>27</v>
      </c>
      <c r="E29" s="168">
        <v>6</v>
      </c>
      <c r="F29" s="171">
        <v>1</v>
      </c>
      <c r="G29" s="169">
        <v>2</v>
      </c>
      <c r="H29" s="168">
        <v>7</v>
      </c>
      <c r="I29" s="169">
        <v>17</v>
      </c>
      <c r="J29" s="170">
        <v>6</v>
      </c>
      <c r="K29" s="168">
        <v>2</v>
      </c>
      <c r="L29" s="171">
        <v>6</v>
      </c>
      <c r="M29" s="171">
        <v>11</v>
      </c>
      <c r="N29" s="169">
        <v>10</v>
      </c>
      <c r="O29" s="168">
        <v>2</v>
      </c>
      <c r="P29" s="171">
        <v>3</v>
      </c>
      <c r="Q29" s="171">
        <v>4</v>
      </c>
      <c r="R29" s="169">
        <v>1</v>
      </c>
      <c r="S29" s="163">
        <v>11</v>
      </c>
      <c r="T29" s="157">
        <v>7</v>
      </c>
      <c r="U29" s="166">
        <v>143</v>
      </c>
      <c r="V29" s="113" t="s">
        <v>214</v>
      </c>
    </row>
    <row r="30" spans="1:22" s="9" customFormat="1" ht="15" x14ac:dyDescent="0.25">
      <c r="A30" s="20" t="s">
        <v>180</v>
      </c>
      <c r="B30" s="49">
        <v>38328</v>
      </c>
      <c r="C30" s="50">
        <v>9517</v>
      </c>
      <c r="D30" s="52">
        <v>52104</v>
      </c>
      <c r="E30" s="49">
        <v>25994</v>
      </c>
      <c r="F30" s="53">
        <v>14313</v>
      </c>
      <c r="G30" s="50">
        <v>12236</v>
      </c>
      <c r="H30" s="49">
        <v>15254</v>
      </c>
      <c r="I30" s="50">
        <v>43700</v>
      </c>
      <c r="J30" s="52">
        <v>14102</v>
      </c>
      <c r="K30" s="49">
        <v>9778</v>
      </c>
      <c r="L30" s="53">
        <v>19957</v>
      </c>
      <c r="M30" s="53">
        <v>7379</v>
      </c>
      <c r="N30" s="50">
        <v>30921</v>
      </c>
      <c r="O30" s="49">
        <v>15323</v>
      </c>
      <c r="P30" s="53">
        <v>8084</v>
      </c>
      <c r="Q30" s="53">
        <v>21371</v>
      </c>
      <c r="R30" s="50">
        <v>16663</v>
      </c>
      <c r="S30" s="21">
        <v>20158</v>
      </c>
      <c r="T30" s="21">
        <v>34032</v>
      </c>
      <c r="U30" s="45">
        <v>409048</v>
      </c>
      <c r="V30" s="46">
        <v>72</v>
      </c>
    </row>
    <row r="31" spans="1:22" ht="14.25" x14ac:dyDescent="0.2">
      <c r="A31" s="116" t="s">
        <v>147</v>
      </c>
      <c r="B31" s="159">
        <v>1122</v>
      </c>
      <c r="C31" s="160">
        <v>519</v>
      </c>
      <c r="D31" s="161">
        <v>2551</v>
      </c>
      <c r="E31" s="159">
        <v>820</v>
      </c>
      <c r="F31" s="162">
        <v>427</v>
      </c>
      <c r="G31" s="160">
        <v>312</v>
      </c>
      <c r="H31" s="159">
        <v>762</v>
      </c>
      <c r="I31" s="160">
        <v>1196</v>
      </c>
      <c r="J31" s="161">
        <v>292</v>
      </c>
      <c r="K31" s="159">
        <v>734</v>
      </c>
      <c r="L31" s="162">
        <v>979</v>
      </c>
      <c r="M31" s="162">
        <v>307</v>
      </c>
      <c r="N31" s="160">
        <v>823</v>
      </c>
      <c r="O31" s="159">
        <v>473</v>
      </c>
      <c r="P31" s="162">
        <v>121</v>
      </c>
      <c r="Q31" s="162">
        <v>702</v>
      </c>
      <c r="R31" s="160">
        <v>803</v>
      </c>
      <c r="S31" s="163">
        <v>375</v>
      </c>
      <c r="T31" s="157">
        <v>978</v>
      </c>
      <c r="U31" s="147">
        <v>14250</v>
      </c>
      <c r="V31" s="172">
        <v>5</v>
      </c>
    </row>
    <row r="32" spans="1:22" ht="14.25" x14ac:dyDescent="0.2">
      <c r="A32" s="116" t="s">
        <v>148</v>
      </c>
      <c r="B32" s="153">
        <v>1498</v>
      </c>
      <c r="C32" s="154">
        <v>278</v>
      </c>
      <c r="D32" s="155">
        <v>2056</v>
      </c>
      <c r="E32" s="153">
        <v>464</v>
      </c>
      <c r="F32" s="146">
        <v>116</v>
      </c>
      <c r="G32" s="154">
        <v>128</v>
      </c>
      <c r="H32" s="153">
        <v>239</v>
      </c>
      <c r="I32" s="154">
        <v>977</v>
      </c>
      <c r="J32" s="155">
        <v>338</v>
      </c>
      <c r="K32" s="153">
        <v>260</v>
      </c>
      <c r="L32" s="146">
        <v>741</v>
      </c>
      <c r="M32" s="146">
        <v>281</v>
      </c>
      <c r="N32" s="154">
        <v>1707</v>
      </c>
      <c r="O32" s="153">
        <v>217</v>
      </c>
      <c r="P32" s="146">
        <v>236</v>
      </c>
      <c r="Q32" s="146">
        <v>197</v>
      </c>
      <c r="R32" s="154">
        <v>131</v>
      </c>
      <c r="S32" s="156">
        <v>335</v>
      </c>
      <c r="T32" s="157">
        <v>251</v>
      </c>
      <c r="U32" s="153">
        <v>10446</v>
      </c>
      <c r="V32" s="173">
        <v>3</v>
      </c>
    </row>
    <row r="33" spans="1:22" ht="14.25" x14ac:dyDescent="0.2">
      <c r="A33" s="116" t="s">
        <v>139</v>
      </c>
      <c r="B33" s="153">
        <v>625</v>
      </c>
      <c r="C33" s="154">
        <v>195</v>
      </c>
      <c r="D33" s="155">
        <v>1985</v>
      </c>
      <c r="E33" s="153">
        <v>651</v>
      </c>
      <c r="F33" s="146">
        <v>239</v>
      </c>
      <c r="G33" s="154">
        <v>212</v>
      </c>
      <c r="H33" s="153">
        <v>203</v>
      </c>
      <c r="I33" s="154">
        <v>1296</v>
      </c>
      <c r="J33" s="155">
        <v>590</v>
      </c>
      <c r="K33" s="153">
        <v>226</v>
      </c>
      <c r="L33" s="146">
        <v>673</v>
      </c>
      <c r="M33" s="146">
        <v>227</v>
      </c>
      <c r="N33" s="154">
        <v>587</v>
      </c>
      <c r="O33" s="153">
        <v>377</v>
      </c>
      <c r="P33" s="146">
        <v>214</v>
      </c>
      <c r="Q33" s="146">
        <v>293</v>
      </c>
      <c r="R33" s="154">
        <v>207</v>
      </c>
      <c r="S33" s="156">
        <v>425</v>
      </c>
      <c r="T33" s="157">
        <v>341</v>
      </c>
      <c r="U33" s="153">
        <v>9551</v>
      </c>
      <c r="V33" s="173">
        <v>3</v>
      </c>
    </row>
    <row r="34" spans="1:22" ht="14.25" x14ac:dyDescent="0.2">
      <c r="A34" s="116" t="s">
        <v>24</v>
      </c>
      <c r="B34" s="153">
        <v>1164</v>
      </c>
      <c r="C34" s="154">
        <v>520</v>
      </c>
      <c r="D34" s="155">
        <v>1651</v>
      </c>
      <c r="E34" s="153">
        <v>432</v>
      </c>
      <c r="F34" s="146">
        <v>207</v>
      </c>
      <c r="G34" s="154">
        <v>117</v>
      </c>
      <c r="H34" s="153">
        <v>391</v>
      </c>
      <c r="I34" s="154">
        <v>698</v>
      </c>
      <c r="J34" s="155">
        <v>177</v>
      </c>
      <c r="K34" s="153">
        <v>389</v>
      </c>
      <c r="L34" s="146">
        <v>704</v>
      </c>
      <c r="M34" s="146">
        <v>191</v>
      </c>
      <c r="N34" s="154">
        <v>782</v>
      </c>
      <c r="O34" s="153">
        <v>230</v>
      </c>
      <c r="P34" s="146">
        <v>131</v>
      </c>
      <c r="Q34" s="146">
        <v>354</v>
      </c>
      <c r="R34" s="154">
        <v>260</v>
      </c>
      <c r="S34" s="156">
        <v>221</v>
      </c>
      <c r="T34" s="157">
        <v>466</v>
      </c>
      <c r="U34" s="153">
        <v>9075</v>
      </c>
      <c r="V34" s="173">
        <v>3</v>
      </c>
    </row>
    <row r="35" spans="1:22" ht="14.25" x14ac:dyDescent="0.2">
      <c r="A35" s="116" t="s">
        <v>67</v>
      </c>
      <c r="B35" s="153">
        <v>745</v>
      </c>
      <c r="C35" s="154">
        <v>447</v>
      </c>
      <c r="D35" s="155">
        <v>954</v>
      </c>
      <c r="E35" s="153">
        <v>240</v>
      </c>
      <c r="F35" s="146">
        <v>208</v>
      </c>
      <c r="G35" s="154">
        <v>120</v>
      </c>
      <c r="H35" s="153">
        <v>234</v>
      </c>
      <c r="I35" s="154">
        <v>486</v>
      </c>
      <c r="J35" s="155">
        <v>90</v>
      </c>
      <c r="K35" s="153">
        <v>252</v>
      </c>
      <c r="L35" s="146">
        <v>480</v>
      </c>
      <c r="M35" s="146">
        <v>129</v>
      </c>
      <c r="N35" s="154">
        <v>408</v>
      </c>
      <c r="O35" s="153">
        <v>207</v>
      </c>
      <c r="P35" s="146">
        <v>90</v>
      </c>
      <c r="Q35" s="146">
        <v>317</v>
      </c>
      <c r="R35" s="154">
        <v>270</v>
      </c>
      <c r="S35" s="156">
        <v>176</v>
      </c>
      <c r="T35" s="157">
        <v>252</v>
      </c>
      <c r="U35" s="153">
        <v>6102</v>
      </c>
      <c r="V35" s="173">
        <v>2</v>
      </c>
    </row>
    <row r="36" spans="1:22" ht="14.25" x14ac:dyDescent="0.2">
      <c r="A36" s="116" t="s">
        <v>146</v>
      </c>
      <c r="B36" s="153">
        <v>487</v>
      </c>
      <c r="C36" s="154">
        <v>140</v>
      </c>
      <c r="D36" s="155">
        <v>524</v>
      </c>
      <c r="E36" s="153">
        <v>83</v>
      </c>
      <c r="F36" s="146">
        <v>54</v>
      </c>
      <c r="G36" s="154">
        <v>31</v>
      </c>
      <c r="H36" s="153">
        <v>140</v>
      </c>
      <c r="I36" s="154">
        <v>250</v>
      </c>
      <c r="J36" s="155">
        <v>58</v>
      </c>
      <c r="K36" s="153">
        <v>123</v>
      </c>
      <c r="L36" s="146">
        <v>290</v>
      </c>
      <c r="M36" s="146">
        <v>72</v>
      </c>
      <c r="N36" s="154">
        <v>286</v>
      </c>
      <c r="O36" s="153">
        <v>57</v>
      </c>
      <c r="P36" s="146">
        <v>51</v>
      </c>
      <c r="Q36" s="146">
        <v>96</v>
      </c>
      <c r="R36" s="154">
        <v>58</v>
      </c>
      <c r="S36" s="156">
        <v>86</v>
      </c>
      <c r="T36" s="157">
        <v>120</v>
      </c>
      <c r="U36" s="153">
        <v>2987</v>
      </c>
      <c r="V36" s="173">
        <v>1</v>
      </c>
    </row>
    <row r="37" spans="1:22" ht="16.5" x14ac:dyDescent="0.2">
      <c r="A37" s="116" t="s">
        <v>149</v>
      </c>
      <c r="B37" s="153">
        <v>59</v>
      </c>
      <c r="C37" s="154">
        <v>13</v>
      </c>
      <c r="D37" s="155">
        <v>90</v>
      </c>
      <c r="E37" s="153">
        <v>52</v>
      </c>
      <c r="F37" s="146">
        <v>38</v>
      </c>
      <c r="G37" s="154">
        <v>58</v>
      </c>
      <c r="H37" s="153">
        <v>14</v>
      </c>
      <c r="I37" s="154">
        <v>104</v>
      </c>
      <c r="J37" s="155">
        <v>28</v>
      </c>
      <c r="K37" s="153">
        <v>14</v>
      </c>
      <c r="L37" s="146">
        <v>20</v>
      </c>
      <c r="M37" s="146">
        <v>13</v>
      </c>
      <c r="N37" s="154">
        <v>38</v>
      </c>
      <c r="O37" s="153">
        <v>27</v>
      </c>
      <c r="P37" s="146">
        <v>8</v>
      </c>
      <c r="Q37" s="146">
        <v>26</v>
      </c>
      <c r="R37" s="154">
        <v>14</v>
      </c>
      <c r="S37" s="156">
        <v>27</v>
      </c>
      <c r="T37" s="157">
        <v>21</v>
      </c>
      <c r="U37" s="153">
        <v>662</v>
      </c>
      <c r="V37" s="113" t="s">
        <v>214</v>
      </c>
    </row>
    <row r="38" spans="1:22" ht="16.5" x14ac:dyDescent="0.2">
      <c r="A38" s="116" t="s">
        <v>150</v>
      </c>
      <c r="B38" s="153">
        <v>63</v>
      </c>
      <c r="C38" s="154">
        <v>14</v>
      </c>
      <c r="D38" s="155">
        <v>46</v>
      </c>
      <c r="E38" s="153">
        <v>10</v>
      </c>
      <c r="F38" s="146">
        <v>5</v>
      </c>
      <c r="G38" s="154">
        <v>2</v>
      </c>
      <c r="H38" s="153">
        <v>10</v>
      </c>
      <c r="I38" s="154">
        <v>26</v>
      </c>
      <c r="J38" s="155">
        <v>7</v>
      </c>
      <c r="K38" s="153">
        <v>10</v>
      </c>
      <c r="L38" s="146">
        <v>26</v>
      </c>
      <c r="M38" s="146">
        <v>1</v>
      </c>
      <c r="N38" s="154">
        <v>41</v>
      </c>
      <c r="O38" s="153">
        <v>9</v>
      </c>
      <c r="P38" s="146">
        <v>1</v>
      </c>
      <c r="Q38" s="146">
        <v>14</v>
      </c>
      <c r="R38" s="154">
        <v>6</v>
      </c>
      <c r="S38" s="156">
        <v>10</v>
      </c>
      <c r="T38" s="157">
        <v>9</v>
      </c>
      <c r="U38" s="153">
        <v>306</v>
      </c>
      <c r="V38" s="113" t="s">
        <v>214</v>
      </c>
    </row>
    <row r="39" spans="1:22" s="9" customFormat="1" ht="15" customHeight="1" x14ac:dyDescent="0.25">
      <c r="A39" s="20" t="s">
        <v>179</v>
      </c>
      <c r="B39" s="49">
        <v>5763</v>
      </c>
      <c r="C39" s="50">
        <v>2126</v>
      </c>
      <c r="D39" s="52">
        <v>9857</v>
      </c>
      <c r="E39" s="49">
        <v>2752</v>
      </c>
      <c r="F39" s="53">
        <v>1294</v>
      </c>
      <c r="G39" s="50">
        <v>980</v>
      </c>
      <c r="H39" s="49">
        <v>1993</v>
      </c>
      <c r="I39" s="50">
        <v>5033</v>
      </c>
      <c r="J39" s="52">
        <v>1580</v>
      </c>
      <c r="K39" s="49">
        <v>2008</v>
      </c>
      <c r="L39" s="53">
        <v>3913</v>
      </c>
      <c r="M39" s="53">
        <v>1221</v>
      </c>
      <c r="N39" s="50">
        <v>4672</v>
      </c>
      <c r="O39" s="49">
        <v>1597</v>
      </c>
      <c r="P39" s="53">
        <v>852</v>
      </c>
      <c r="Q39" s="53">
        <v>1999</v>
      </c>
      <c r="R39" s="50">
        <v>1749</v>
      </c>
      <c r="S39" s="21">
        <v>1655</v>
      </c>
      <c r="T39" s="21">
        <v>2438</v>
      </c>
      <c r="U39" s="45">
        <v>53379</v>
      </c>
      <c r="V39" s="46">
        <v>17</v>
      </c>
    </row>
    <row r="40" spans="1:22" ht="51" customHeight="1" x14ac:dyDescent="0.2">
      <c r="A40" s="240" t="s">
        <v>217</v>
      </c>
      <c r="B40" s="241"/>
      <c r="C40" s="241"/>
      <c r="D40" s="241"/>
      <c r="E40" s="241"/>
      <c r="F40" s="241"/>
      <c r="G40" s="241"/>
      <c r="H40" s="241"/>
      <c r="I40" s="241"/>
      <c r="J40" s="241"/>
      <c r="K40" s="241"/>
      <c r="L40" s="241"/>
      <c r="M40" s="241"/>
      <c r="N40" s="241"/>
      <c r="O40" s="241"/>
      <c r="P40" s="241"/>
      <c r="Q40" s="241"/>
      <c r="R40" s="241"/>
      <c r="S40" s="241"/>
      <c r="T40" s="241"/>
      <c r="U40" s="241"/>
      <c r="V40" s="242"/>
    </row>
    <row r="41" spans="1:22" ht="15" x14ac:dyDescent="0.25">
      <c r="A41" s="174"/>
      <c r="B41" s="140"/>
      <c r="C41" s="141"/>
      <c r="D41" s="141"/>
      <c r="E41" s="141"/>
      <c r="F41" s="141"/>
      <c r="G41" s="141"/>
      <c r="H41" s="141"/>
      <c r="I41" s="141"/>
      <c r="J41" s="141"/>
      <c r="K41" s="141"/>
      <c r="L41" s="141"/>
      <c r="M41" s="141"/>
      <c r="N41" s="141"/>
      <c r="O41" s="141"/>
      <c r="P41" s="141"/>
      <c r="Q41" s="141"/>
      <c r="R41" s="141"/>
      <c r="S41" s="141"/>
      <c r="T41" s="141"/>
      <c r="U41" s="141"/>
      <c r="V41" s="141"/>
    </row>
    <row r="42" spans="1:22" ht="15" x14ac:dyDescent="0.25">
      <c r="A42" s="119" t="s">
        <v>213</v>
      </c>
      <c r="B42" s="140"/>
      <c r="C42" s="141"/>
      <c r="D42" s="141"/>
      <c r="E42" s="141"/>
      <c r="F42" s="141"/>
      <c r="G42" s="141"/>
      <c r="H42" s="141"/>
      <c r="I42" s="141"/>
      <c r="J42" s="141"/>
      <c r="K42" s="141"/>
      <c r="L42" s="141"/>
      <c r="M42" s="141"/>
      <c r="N42" s="141"/>
      <c r="O42" s="141"/>
      <c r="P42" s="141"/>
      <c r="Q42" s="141"/>
      <c r="R42" s="141"/>
      <c r="S42" s="141"/>
      <c r="T42" s="141"/>
      <c r="U42" s="141"/>
      <c r="V42" s="141"/>
    </row>
    <row r="43" spans="1:22" ht="15" x14ac:dyDescent="0.25">
      <c r="A43" s="119" t="s">
        <v>156</v>
      </c>
      <c r="B43" s="140"/>
      <c r="C43" s="141"/>
      <c r="D43" s="141"/>
      <c r="E43" s="141"/>
      <c r="F43" s="141"/>
      <c r="G43" s="141"/>
      <c r="H43" s="141"/>
      <c r="I43" s="141"/>
      <c r="J43" s="141"/>
      <c r="K43" s="141"/>
      <c r="L43" s="141"/>
      <c r="M43" s="141"/>
      <c r="N43" s="141"/>
      <c r="O43" s="141"/>
      <c r="P43" s="141"/>
      <c r="Q43" s="141"/>
      <c r="R43" s="141"/>
      <c r="S43" s="141"/>
      <c r="T43" s="141"/>
      <c r="U43" s="141"/>
      <c r="V43" s="141"/>
    </row>
    <row r="44" spans="1:22" ht="15" x14ac:dyDescent="0.25">
      <c r="A44" s="174"/>
      <c r="B44" s="140"/>
      <c r="C44" s="141"/>
      <c r="D44" s="141"/>
      <c r="E44" s="141"/>
      <c r="F44" s="141"/>
      <c r="G44" s="141"/>
      <c r="H44" s="141"/>
      <c r="I44" s="141"/>
      <c r="J44" s="141"/>
      <c r="K44" s="141"/>
      <c r="L44" s="141"/>
      <c r="M44" s="141"/>
      <c r="N44" s="141"/>
      <c r="O44" s="141"/>
      <c r="P44" s="141"/>
      <c r="Q44" s="141"/>
      <c r="R44" s="141"/>
      <c r="S44" s="141"/>
      <c r="T44" s="141"/>
      <c r="U44" s="141"/>
      <c r="V44" s="141"/>
    </row>
    <row r="45" spans="1:22" ht="15" x14ac:dyDescent="0.25">
      <c r="A45" s="174"/>
      <c r="B45" s="140"/>
      <c r="C45" s="141"/>
      <c r="D45" s="141"/>
      <c r="E45" s="141"/>
      <c r="F45" s="141"/>
      <c r="G45" s="141"/>
      <c r="H45" s="141"/>
      <c r="I45" s="141"/>
      <c r="J45" s="141"/>
      <c r="K45" s="141"/>
      <c r="L45" s="141"/>
      <c r="M45" s="141"/>
      <c r="N45" s="141"/>
      <c r="O45" s="141"/>
      <c r="P45" s="141"/>
      <c r="Q45" s="141"/>
      <c r="R45" s="141"/>
      <c r="S45" s="141"/>
      <c r="T45" s="141"/>
      <c r="U45" s="141"/>
      <c r="V45" s="141"/>
    </row>
    <row r="46" spans="1:22" x14ac:dyDescent="0.2">
      <c r="A46" s="108" t="s">
        <v>181</v>
      </c>
      <c r="B46" s="108"/>
      <c r="C46" s="88"/>
      <c r="D46" s="88"/>
      <c r="E46" s="88"/>
      <c r="F46" s="88"/>
      <c r="G46" s="88"/>
      <c r="H46" s="88"/>
      <c r="I46" s="88"/>
      <c r="J46" s="88"/>
      <c r="K46" s="88"/>
      <c r="L46" s="88"/>
      <c r="M46" s="88"/>
      <c r="N46" s="88"/>
      <c r="O46" s="88"/>
      <c r="P46" s="88"/>
      <c r="Q46" s="88"/>
      <c r="R46" s="88"/>
      <c r="S46" s="88"/>
      <c r="T46" s="88"/>
      <c r="U46" s="88"/>
      <c r="V46" s="88"/>
    </row>
    <row r="47" spans="1:22" x14ac:dyDescent="0.2">
      <c r="A47" s="88"/>
      <c r="B47" s="88"/>
      <c r="C47" s="88"/>
      <c r="D47" s="88"/>
      <c r="E47" s="88"/>
      <c r="F47" s="88"/>
      <c r="G47" s="88"/>
      <c r="H47" s="88"/>
      <c r="I47" s="88"/>
      <c r="J47" s="88"/>
      <c r="K47" s="88"/>
      <c r="L47" s="88"/>
      <c r="M47" s="88"/>
      <c r="N47" s="88"/>
      <c r="O47" s="88"/>
      <c r="P47" s="88"/>
      <c r="Q47" s="88"/>
      <c r="R47" s="88"/>
      <c r="S47" s="88"/>
      <c r="T47" s="88"/>
      <c r="U47" s="88"/>
      <c r="V47" s="88"/>
    </row>
    <row r="48" spans="1:22" x14ac:dyDescent="0.2">
      <c r="A48" s="88"/>
      <c r="B48" s="88"/>
      <c r="C48" s="88"/>
      <c r="D48" s="88"/>
      <c r="E48" s="88"/>
      <c r="F48" s="88"/>
      <c r="G48" s="88"/>
      <c r="H48" s="88"/>
      <c r="I48" s="88"/>
      <c r="J48" s="88"/>
      <c r="K48" s="88"/>
      <c r="L48" s="88"/>
      <c r="M48" s="88"/>
      <c r="N48" s="88"/>
      <c r="O48" s="88"/>
      <c r="P48" s="88"/>
      <c r="Q48" s="88"/>
      <c r="R48" s="88"/>
      <c r="S48" s="88"/>
      <c r="T48" s="88"/>
      <c r="U48" s="88"/>
      <c r="V48" s="88"/>
    </row>
    <row r="49" spans="1:22" x14ac:dyDescent="0.2">
      <c r="A49" s="88"/>
      <c r="B49" s="88"/>
      <c r="C49" s="88"/>
      <c r="D49" s="88"/>
      <c r="E49" s="88"/>
      <c r="F49" s="88"/>
      <c r="G49" s="88"/>
      <c r="H49" s="88"/>
      <c r="I49" s="88"/>
      <c r="J49" s="88"/>
      <c r="K49" s="88"/>
      <c r="L49" s="88"/>
      <c r="M49" s="88"/>
      <c r="N49" s="175"/>
      <c r="O49" s="88"/>
      <c r="P49" s="88"/>
      <c r="Q49" s="88"/>
      <c r="R49" s="88"/>
      <c r="S49" s="88"/>
      <c r="T49" s="88"/>
      <c r="U49" s="88"/>
      <c r="V49" s="88"/>
    </row>
  </sheetData>
  <mergeCells count="15">
    <mergeCell ref="A1:V1"/>
    <mergeCell ref="O3:R3"/>
    <mergeCell ref="B3:C3"/>
    <mergeCell ref="E3:G3"/>
    <mergeCell ref="H3:I3"/>
    <mergeCell ref="K3:N3"/>
    <mergeCell ref="S3:T3"/>
    <mergeCell ref="B2:T2"/>
    <mergeCell ref="U2:V4"/>
    <mergeCell ref="A2:A4"/>
    <mergeCell ref="U5:V5"/>
    <mergeCell ref="U6:V6"/>
    <mergeCell ref="U7:V7"/>
    <mergeCell ref="C8:T8"/>
    <mergeCell ref="A40:V40"/>
  </mergeCells>
  <hyperlinks>
    <hyperlink ref="A46" location="Index!A1" display="Terug naar index" xr:uid="{00000000-0004-0000-0400-000000000000}"/>
  </hyperlinks>
  <printOptions horizontalCentered="1" verticalCentered="1"/>
  <pageMargins left="0.74803149606299213" right="0.74803149606299213" top="0.98425196850393704" bottom="0.98425196850393704" header="0.51181102362204722" footer="0.51181102362204722"/>
  <pageSetup paperSize="9" scale="53" orientation="landscape" r:id="rId1"/>
  <headerFooter scaleWithDoc="0" alignWithMargins="0">
    <oddHeader>&amp;LBrussels Hoofdstedelijk Parlement&amp;CVERKIEZINGEN</oddHeader>
    <oddFooter>&amp;C&amp;P/&amp;N&amp;R© BISA</oddFooter>
  </headerFooter>
  <colBreaks count="1" manualBreakCount="1">
    <brk id="14"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pageSetUpPr fitToPage="1"/>
  </sheetPr>
  <dimension ref="A1:AL91"/>
  <sheetViews>
    <sheetView showGridLines="0" zoomScale="80" zoomScaleNormal="80" workbookViewId="0">
      <selection activeCell="D14" sqref="D14"/>
    </sheetView>
  </sheetViews>
  <sheetFormatPr baseColWidth="10" defaultColWidth="11.42578125" defaultRowHeight="12.75" x14ac:dyDescent="0.2"/>
  <cols>
    <col min="1" max="1" width="48.28515625" customWidth="1"/>
    <col min="2" max="2" width="16.5703125" customWidth="1"/>
    <col min="3" max="4" width="13.7109375" customWidth="1"/>
    <col min="5" max="5" width="17.5703125" customWidth="1"/>
    <col min="6" max="6" width="13.7109375" customWidth="1"/>
    <col min="7" max="7" width="17" customWidth="1"/>
    <col min="8" max="8" width="15.5703125" customWidth="1"/>
    <col min="9" max="9" width="13.7109375" customWidth="1"/>
    <col min="10" max="10" width="13.42578125" customWidth="1"/>
    <col min="11" max="11" width="12.5703125" customWidth="1"/>
    <col min="12" max="12" width="11.5703125" customWidth="1"/>
  </cols>
  <sheetData>
    <row r="1" spans="1:11" s="1" customFormat="1" ht="59.25" customHeight="1" x14ac:dyDescent="0.2">
      <c r="A1" s="245" t="s">
        <v>226</v>
      </c>
      <c r="B1" s="253"/>
      <c r="C1" s="253"/>
      <c r="D1" s="253"/>
      <c r="E1" s="253"/>
      <c r="F1" s="253"/>
      <c r="G1" s="253"/>
      <c r="H1" s="253"/>
      <c r="I1" s="253"/>
      <c r="J1" s="253"/>
      <c r="K1" s="254"/>
    </row>
    <row r="2" spans="1:11" s="1" customFormat="1" ht="15" customHeight="1" x14ac:dyDescent="0.2">
      <c r="A2" s="255"/>
      <c r="B2" s="257" t="s">
        <v>36</v>
      </c>
      <c r="C2" s="258"/>
      <c r="D2" s="258"/>
      <c r="E2" s="258"/>
      <c r="F2" s="258"/>
      <c r="G2" s="258"/>
      <c r="H2" s="258"/>
      <c r="I2" s="259"/>
      <c r="J2" s="260" t="s">
        <v>37</v>
      </c>
      <c r="K2" s="261"/>
    </row>
    <row r="3" spans="1:11" s="1" customFormat="1" ht="29.25" customHeight="1" x14ac:dyDescent="0.25">
      <c r="A3" s="277"/>
      <c r="B3" s="177" t="s">
        <v>38</v>
      </c>
      <c r="C3" s="177" t="s">
        <v>39</v>
      </c>
      <c r="D3" s="177" t="s">
        <v>40</v>
      </c>
      <c r="E3" s="177" t="s">
        <v>41</v>
      </c>
      <c r="F3" s="177" t="s">
        <v>182</v>
      </c>
      <c r="G3" s="177" t="s">
        <v>184</v>
      </c>
      <c r="H3" s="177" t="s">
        <v>185</v>
      </c>
      <c r="I3" s="177" t="s">
        <v>42</v>
      </c>
      <c r="J3" s="264"/>
      <c r="K3" s="265"/>
    </row>
    <row r="4" spans="1:11" s="1" customFormat="1" ht="15" customHeight="1" x14ac:dyDescent="0.25">
      <c r="A4" s="20" t="s">
        <v>1</v>
      </c>
      <c r="B4" s="21">
        <v>69479</v>
      </c>
      <c r="C4" s="21">
        <v>77882</v>
      </c>
      <c r="D4" s="21">
        <v>72390</v>
      </c>
      <c r="E4" s="21">
        <v>80983</v>
      </c>
      <c r="F4" s="21">
        <v>19614</v>
      </c>
      <c r="G4" s="21">
        <v>99045</v>
      </c>
      <c r="H4" s="21">
        <v>83067</v>
      </c>
      <c r="I4" s="21">
        <v>72333</v>
      </c>
      <c r="J4" s="278">
        <v>574793</v>
      </c>
      <c r="K4" s="279"/>
    </row>
    <row r="5" spans="1:11" s="1" customFormat="1" ht="15" customHeight="1" x14ac:dyDescent="0.2">
      <c r="A5" s="136" t="s">
        <v>43</v>
      </c>
      <c r="B5" s="156">
        <v>50148</v>
      </c>
      <c r="C5" s="146">
        <v>54336</v>
      </c>
      <c r="D5" s="146">
        <v>55981</v>
      </c>
      <c r="E5" s="146">
        <v>61723</v>
      </c>
      <c r="F5" s="146">
        <v>15322</v>
      </c>
      <c r="G5" s="146">
        <v>71275</v>
      </c>
      <c r="H5" s="146">
        <v>65236</v>
      </c>
      <c r="I5" s="146">
        <v>56756</v>
      </c>
      <c r="J5" s="284">
        <v>430777</v>
      </c>
      <c r="K5" s="247"/>
    </row>
    <row r="6" spans="1:11" s="1" customFormat="1" ht="15" customHeight="1" x14ac:dyDescent="0.2">
      <c r="A6" s="178" t="s">
        <v>44</v>
      </c>
      <c r="B6" s="179">
        <v>8570</v>
      </c>
      <c r="C6" s="146">
        <v>10056</v>
      </c>
      <c r="D6" s="146">
        <v>4735</v>
      </c>
      <c r="E6" s="146">
        <v>7277</v>
      </c>
      <c r="F6" s="146">
        <v>1328</v>
      </c>
      <c r="G6" s="146">
        <v>12076</v>
      </c>
      <c r="H6" s="146">
        <v>6108</v>
      </c>
      <c r="I6" s="146">
        <v>3792</v>
      </c>
      <c r="J6" s="282">
        <v>53942</v>
      </c>
      <c r="K6" s="283"/>
    </row>
    <row r="7" spans="1:11" s="1" customFormat="1" ht="15" customHeight="1" x14ac:dyDescent="0.25">
      <c r="A7" s="20" t="s">
        <v>2</v>
      </c>
      <c r="B7" s="21">
        <v>58718</v>
      </c>
      <c r="C7" s="21">
        <v>64392</v>
      </c>
      <c r="D7" s="21">
        <v>60716</v>
      </c>
      <c r="E7" s="21">
        <v>69000</v>
      </c>
      <c r="F7" s="21">
        <v>16650</v>
      </c>
      <c r="G7" s="21">
        <v>83351</v>
      </c>
      <c r="H7" s="21">
        <v>71344</v>
      </c>
      <c r="I7" s="21">
        <v>60548</v>
      </c>
      <c r="J7" s="278">
        <v>484719</v>
      </c>
      <c r="K7" s="279"/>
    </row>
    <row r="8" spans="1:11" s="1" customFormat="1" ht="15" customHeight="1" x14ac:dyDescent="0.25">
      <c r="A8" s="20" t="s">
        <v>3</v>
      </c>
      <c r="B8" s="21">
        <v>3855</v>
      </c>
      <c r="C8" s="21">
        <v>3482</v>
      </c>
      <c r="D8" s="21">
        <v>2316</v>
      </c>
      <c r="E8" s="21">
        <v>3532</v>
      </c>
      <c r="F8" s="21">
        <v>761</v>
      </c>
      <c r="G8" s="21">
        <v>4723</v>
      </c>
      <c r="H8" s="21">
        <v>2884</v>
      </c>
      <c r="I8" s="21">
        <v>2478</v>
      </c>
      <c r="J8" s="278">
        <v>24031</v>
      </c>
      <c r="K8" s="279"/>
    </row>
    <row r="9" spans="1:11" s="1" customFormat="1" ht="15" customHeight="1" x14ac:dyDescent="0.2">
      <c r="A9" s="180" t="s">
        <v>46</v>
      </c>
      <c r="B9" s="181">
        <v>46644</v>
      </c>
      <c r="C9" s="150">
        <v>51204</v>
      </c>
      <c r="D9" s="150">
        <v>53838</v>
      </c>
      <c r="E9" s="150">
        <v>58494</v>
      </c>
      <c r="F9" s="150">
        <v>14610</v>
      </c>
      <c r="G9" s="150">
        <v>67008</v>
      </c>
      <c r="H9" s="150">
        <v>62600</v>
      </c>
      <c r="I9" s="182">
        <v>54472</v>
      </c>
      <c r="J9" s="284">
        <v>408870</v>
      </c>
      <c r="K9" s="247"/>
    </row>
    <row r="10" spans="1:11" s="1" customFormat="1" ht="15" customHeight="1" x14ac:dyDescent="0.2">
      <c r="A10" s="178" t="s">
        <v>47</v>
      </c>
      <c r="B10" s="179">
        <v>8219</v>
      </c>
      <c r="C10" s="146">
        <v>9706</v>
      </c>
      <c r="D10" s="146">
        <v>4562</v>
      </c>
      <c r="E10" s="146">
        <v>6974</v>
      </c>
      <c r="F10" s="146">
        <v>1279</v>
      </c>
      <c r="G10" s="146">
        <v>11620</v>
      </c>
      <c r="H10" s="146">
        <v>5860</v>
      </c>
      <c r="I10" s="146">
        <v>3598</v>
      </c>
      <c r="J10" s="282">
        <v>51818</v>
      </c>
      <c r="K10" s="283"/>
    </row>
    <row r="11" spans="1:11" s="1" customFormat="1" ht="15" customHeight="1" x14ac:dyDescent="0.25">
      <c r="A11" s="20" t="s">
        <v>45</v>
      </c>
      <c r="B11" s="45">
        <v>54863</v>
      </c>
      <c r="C11" s="21">
        <v>60910</v>
      </c>
      <c r="D11" s="21">
        <v>58400</v>
      </c>
      <c r="E11" s="21">
        <v>65468</v>
      </c>
      <c r="F11" s="21">
        <v>15889</v>
      </c>
      <c r="G11" s="21">
        <v>78628</v>
      </c>
      <c r="H11" s="21">
        <v>68460</v>
      </c>
      <c r="I11" s="33">
        <v>58070</v>
      </c>
      <c r="J11" s="278">
        <v>460688</v>
      </c>
      <c r="K11" s="279"/>
    </row>
    <row r="12" spans="1:11" s="1" customFormat="1" ht="15" customHeight="1" x14ac:dyDescent="0.2">
      <c r="A12" s="103" t="s">
        <v>48</v>
      </c>
      <c r="B12" s="183" t="s">
        <v>214</v>
      </c>
      <c r="C12" s="184" t="s">
        <v>214</v>
      </c>
      <c r="D12" s="184" t="s">
        <v>214</v>
      </c>
      <c r="E12" s="184" t="s">
        <v>214</v>
      </c>
      <c r="F12" s="184" t="s">
        <v>214</v>
      </c>
      <c r="G12" s="184" t="s">
        <v>214</v>
      </c>
      <c r="H12" s="184" t="s">
        <v>214</v>
      </c>
      <c r="I12" s="184" t="s">
        <v>214</v>
      </c>
      <c r="J12" s="280">
        <v>72</v>
      </c>
      <c r="K12" s="281"/>
    </row>
    <row r="13" spans="1:11" s="1" customFormat="1" ht="15" customHeight="1" x14ac:dyDescent="0.2">
      <c r="A13" s="104" t="s">
        <v>49</v>
      </c>
      <c r="B13" s="185" t="s">
        <v>214</v>
      </c>
      <c r="C13" s="186" t="s">
        <v>214</v>
      </c>
      <c r="D13" s="186" t="s">
        <v>214</v>
      </c>
      <c r="E13" s="186" t="s">
        <v>214</v>
      </c>
      <c r="F13" s="186" t="s">
        <v>214</v>
      </c>
      <c r="G13" s="186" t="s">
        <v>214</v>
      </c>
      <c r="H13" s="186" t="s">
        <v>214</v>
      </c>
      <c r="I13" s="186" t="s">
        <v>214</v>
      </c>
      <c r="J13" s="282">
        <v>17</v>
      </c>
      <c r="K13" s="283"/>
    </row>
    <row r="14" spans="1:11" s="1" customFormat="1" ht="15" customHeight="1" x14ac:dyDescent="0.25">
      <c r="A14" s="20" t="s">
        <v>158</v>
      </c>
      <c r="B14" s="34" t="s">
        <v>215</v>
      </c>
      <c r="C14" s="34" t="s">
        <v>215</v>
      </c>
      <c r="D14" s="34" t="s">
        <v>215</v>
      </c>
      <c r="E14" s="34" t="s">
        <v>215</v>
      </c>
      <c r="F14" s="34" t="s">
        <v>215</v>
      </c>
      <c r="G14" s="34" t="s">
        <v>215</v>
      </c>
      <c r="H14" s="34" t="s">
        <v>215</v>
      </c>
      <c r="I14" s="34" t="s">
        <v>215</v>
      </c>
      <c r="J14" s="278">
        <v>89</v>
      </c>
      <c r="K14" s="279"/>
    </row>
    <row r="15" spans="1:11" s="1" customFormat="1" ht="36" customHeight="1" x14ac:dyDescent="0.25">
      <c r="A15" s="134"/>
      <c r="B15" s="257" t="s">
        <v>177</v>
      </c>
      <c r="C15" s="258"/>
      <c r="D15" s="258"/>
      <c r="E15" s="258"/>
      <c r="F15" s="258"/>
      <c r="G15" s="258"/>
      <c r="H15" s="258"/>
      <c r="I15" s="259"/>
      <c r="J15" s="121" t="s">
        <v>50</v>
      </c>
      <c r="K15" s="123" t="s">
        <v>51</v>
      </c>
    </row>
    <row r="16" spans="1:11" s="1" customFormat="1" ht="15" customHeight="1" x14ac:dyDescent="0.2">
      <c r="A16" s="187" t="s">
        <v>8</v>
      </c>
      <c r="B16" s="188">
        <v>14503</v>
      </c>
      <c r="C16" s="163">
        <v>16325</v>
      </c>
      <c r="D16" s="163">
        <v>9776</v>
      </c>
      <c r="E16" s="163">
        <v>18147</v>
      </c>
      <c r="F16" s="163">
        <v>6024</v>
      </c>
      <c r="G16" s="163">
        <v>20663</v>
      </c>
      <c r="H16" s="163">
        <v>10530</v>
      </c>
      <c r="I16" s="152">
        <v>11335</v>
      </c>
      <c r="J16" s="164">
        <v>107303</v>
      </c>
      <c r="K16" s="189">
        <v>21</v>
      </c>
    </row>
    <row r="17" spans="1:11" s="1" customFormat="1" ht="15" customHeight="1" x14ac:dyDescent="0.2">
      <c r="A17" s="190" t="s">
        <v>9</v>
      </c>
      <c r="B17" s="191">
        <v>11567</v>
      </c>
      <c r="C17" s="146">
        <v>11501</v>
      </c>
      <c r="D17" s="146">
        <v>20041</v>
      </c>
      <c r="E17" s="146">
        <v>14880</v>
      </c>
      <c r="F17" s="146">
        <v>2138</v>
      </c>
      <c r="G17" s="146">
        <v>16578</v>
      </c>
      <c r="H17" s="146">
        <v>24442</v>
      </c>
      <c r="I17" s="157">
        <v>20758</v>
      </c>
      <c r="J17" s="166">
        <v>121905</v>
      </c>
      <c r="K17" s="192">
        <v>24</v>
      </c>
    </row>
    <row r="18" spans="1:11" s="1" customFormat="1" ht="15" customHeight="1" x14ac:dyDescent="0.2">
      <c r="A18" s="190" t="s">
        <v>13</v>
      </c>
      <c r="B18" s="191">
        <v>7197</v>
      </c>
      <c r="C18" s="146">
        <v>8982</v>
      </c>
      <c r="D18" s="146">
        <v>5794</v>
      </c>
      <c r="E18" s="146">
        <v>8518</v>
      </c>
      <c r="F18" s="146">
        <v>1392</v>
      </c>
      <c r="G18" s="146">
        <v>11645</v>
      </c>
      <c r="H18" s="146">
        <v>10483</v>
      </c>
      <c r="I18" s="157">
        <v>6516</v>
      </c>
      <c r="J18" s="166">
        <v>60527</v>
      </c>
      <c r="K18" s="192">
        <v>11</v>
      </c>
    </row>
    <row r="19" spans="1:11" s="1" customFormat="1" ht="15" customHeight="1" x14ac:dyDescent="0.2">
      <c r="A19" s="190" t="s">
        <v>15</v>
      </c>
      <c r="B19" s="191">
        <v>7944</v>
      </c>
      <c r="C19" s="146">
        <v>9198</v>
      </c>
      <c r="D19" s="146">
        <v>14237</v>
      </c>
      <c r="E19" s="146">
        <v>11515</v>
      </c>
      <c r="F19" s="146">
        <v>3554</v>
      </c>
      <c r="G19" s="146">
        <v>11328</v>
      </c>
      <c r="H19" s="146">
        <v>12726</v>
      </c>
      <c r="I19" s="157">
        <v>12161</v>
      </c>
      <c r="J19" s="166">
        <v>82663</v>
      </c>
      <c r="K19" s="192">
        <v>16</v>
      </c>
    </row>
    <row r="20" spans="1:11" s="1" customFormat="1" ht="15" customHeight="1" x14ac:dyDescent="0.2">
      <c r="A20" s="190" t="s">
        <v>16</v>
      </c>
      <c r="B20" s="191">
        <v>1515</v>
      </c>
      <c r="C20" s="146">
        <v>1030</v>
      </c>
      <c r="D20" s="146">
        <v>672</v>
      </c>
      <c r="E20" s="146">
        <v>1058</v>
      </c>
      <c r="F20" s="146">
        <v>188</v>
      </c>
      <c r="G20" s="146">
        <v>1702</v>
      </c>
      <c r="H20" s="146">
        <v>852</v>
      </c>
      <c r="I20" s="157">
        <v>786</v>
      </c>
      <c r="J20" s="166">
        <v>7803</v>
      </c>
      <c r="K20" s="113" t="s">
        <v>214</v>
      </c>
    </row>
    <row r="21" spans="1:11" s="1" customFormat="1" ht="15" customHeight="1" x14ac:dyDescent="0.2">
      <c r="A21" s="190" t="s">
        <v>52</v>
      </c>
      <c r="B21" s="191">
        <v>210</v>
      </c>
      <c r="C21" s="146">
        <v>240</v>
      </c>
      <c r="D21" s="146">
        <v>224</v>
      </c>
      <c r="E21" s="146">
        <v>206</v>
      </c>
      <c r="F21" s="146">
        <v>32</v>
      </c>
      <c r="G21" s="146">
        <v>259</v>
      </c>
      <c r="H21" s="146">
        <v>446</v>
      </c>
      <c r="I21" s="157">
        <v>190</v>
      </c>
      <c r="J21" s="166">
        <v>1807</v>
      </c>
      <c r="K21" s="113" t="s">
        <v>214</v>
      </c>
    </row>
    <row r="22" spans="1:11" s="1" customFormat="1" ht="15" customHeight="1" x14ac:dyDescent="0.2">
      <c r="A22" s="190" t="s">
        <v>18</v>
      </c>
      <c r="B22" s="191">
        <v>124</v>
      </c>
      <c r="C22" s="146">
        <v>82</v>
      </c>
      <c r="D22" s="146">
        <v>53</v>
      </c>
      <c r="E22" s="146">
        <v>77</v>
      </c>
      <c r="F22" s="146">
        <v>11</v>
      </c>
      <c r="G22" s="146">
        <v>99</v>
      </c>
      <c r="H22" s="146">
        <v>59</v>
      </c>
      <c r="I22" s="157">
        <v>52</v>
      </c>
      <c r="J22" s="166">
        <v>557</v>
      </c>
      <c r="K22" s="113" t="s">
        <v>214</v>
      </c>
    </row>
    <row r="23" spans="1:11" s="1" customFormat="1" ht="15" customHeight="1" x14ac:dyDescent="0.2">
      <c r="A23" s="190" t="s">
        <v>53</v>
      </c>
      <c r="B23" s="191">
        <v>391</v>
      </c>
      <c r="C23" s="146">
        <v>452</v>
      </c>
      <c r="D23" s="146">
        <v>414</v>
      </c>
      <c r="E23" s="146">
        <v>593</v>
      </c>
      <c r="F23" s="146">
        <v>198</v>
      </c>
      <c r="G23" s="146">
        <v>741</v>
      </c>
      <c r="H23" s="146">
        <v>316</v>
      </c>
      <c r="I23" s="157">
        <v>322</v>
      </c>
      <c r="J23" s="166">
        <v>3427</v>
      </c>
      <c r="K23" s="113" t="s">
        <v>214</v>
      </c>
    </row>
    <row r="24" spans="1:11" s="1" customFormat="1" ht="15" customHeight="1" x14ac:dyDescent="0.2">
      <c r="A24" s="190" t="s">
        <v>54</v>
      </c>
      <c r="B24" s="191">
        <v>174</v>
      </c>
      <c r="C24" s="146">
        <v>139</v>
      </c>
      <c r="D24" s="146">
        <v>198</v>
      </c>
      <c r="E24" s="146">
        <v>128</v>
      </c>
      <c r="F24" s="146">
        <v>33</v>
      </c>
      <c r="G24" s="146">
        <v>208</v>
      </c>
      <c r="H24" s="146">
        <v>232</v>
      </c>
      <c r="I24" s="157">
        <v>209</v>
      </c>
      <c r="J24" s="166">
        <v>1321</v>
      </c>
      <c r="K24" s="113" t="s">
        <v>214</v>
      </c>
    </row>
    <row r="25" spans="1:11" s="1" customFormat="1" ht="15" customHeight="1" x14ac:dyDescent="0.2">
      <c r="A25" s="190" t="s">
        <v>55</v>
      </c>
      <c r="B25" s="191">
        <v>69</v>
      </c>
      <c r="C25" s="146">
        <v>68</v>
      </c>
      <c r="D25" s="146">
        <v>61</v>
      </c>
      <c r="E25" s="146">
        <v>56</v>
      </c>
      <c r="F25" s="146">
        <v>19</v>
      </c>
      <c r="G25" s="146">
        <v>92</v>
      </c>
      <c r="H25" s="146">
        <v>88</v>
      </c>
      <c r="I25" s="157">
        <v>68</v>
      </c>
      <c r="J25" s="166">
        <v>521</v>
      </c>
      <c r="K25" s="113" t="s">
        <v>214</v>
      </c>
    </row>
    <row r="26" spans="1:11" s="1" customFormat="1" ht="15" customHeight="1" x14ac:dyDescent="0.2">
      <c r="A26" s="190" t="s">
        <v>56</v>
      </c>
      <c r="B26" s="191">
        <v>709</v>
      </c>
      <c r="C26" s="146">
        <v>955</v>
      </c>
      <c r="D26" s="146">
        <v>1105</v>
      </c>
      <c r="E26" s="146">
        <v>1056</v>
      </c>
      <c r="F26" s="146">
        <v>219</v>
      </c>
      <c r="G26" s="146">
        <v>1003</v>
      </c>
      <c r="H26" s="146">
        <v>991</v>
      </c>
      <c r="I26" s="157">
        <v>802</v>
      </c>
      <c r="J26" s="166">
        <v>6840</v>
      </c>
      <c r="K26" s="113" t="s">
        <v>214</v>
      </c>
    </row>
    <row r="27" spans="1:11" s="1" customFormat="1" ht="15" customHeight="1" x14ac:dyDescent="0.2">
      <c r="A27" s="190" t="s">
        <v>57</v>
      </c>
      <c r="B27" s="191">
        <v>52</v>
      </c>
      <c r="C27" s="146">
        <v>55</v>
      </c>
      <c r="D27" s="146">
        <v>73</v>
      </c>
      <c r="E27" s="146">
        <v>82</v>
      </c>
      <c r="F27" s="146">
        <v>12</v>
      </c>
      <c r="G27" s="146">
        <v>80</v>
      </c>
      <c r="H27" s="146">
        <v>87</v>
      </c>
      <c r="I27" s="157">
        <v>50</v>
      </c>
      <c r="J27" s="166">
        <v>491</v>
      </c>
      <c r="K27" s="113" t="s">
        <v>214</v>
      </c>
    </row>
    <row r="28" spans="1:11" s="1" customFormat="1" ht="15" customHeight="1" x14ac:dyDescent="0.2">
      <c r="A28" s="190" t="s">
        <v>58</v>
      </c>
      <c r="B28" s="191">
        <v>831</v>
      </c>
      <c r="C28" s="146">
        <v>832</v>
      </c>
      <c r="D28" s="146">
        <v>216</v>
      </c>
      <c r="E28" s="146">
        <v>638</v>
      </c>
      <c r="F28" s="146">
        <v>234</v>
      </c>
      <c r="G28" s="146">
        <v>829</v>
      </c>
      <c r="H28" s="146">
        <v>412</v>
      </c>
      <c r="I28" s="157">
        <v>297</v>
      </c>
      <c r="J28" s="166">
        <v>4289</v>
      </c>
      <c r="K28" s="113" t="s">
        <v>214</v>
      </c>
    </row>
    <row r="29" spans="1:11" s="1" customFormat="1" ht="15" customHeight="1" x14ac:dyDescent="0.2">
      <c r="A29" s="190" t="s">
        <v>59</v>
      </c>
      <c r="B29" s="191">
        <v>43</v>
      </c>
      <c r="C29" s="146">
        <v>45</v>
      </c>
      <c r="D29" s="146">
        <v>32</v>
      </c>
      <c r="E29" s="146">
        <v>163</v>
      </c>
      <c r="F29" s="146">
        <v>7</v>
      </c>
      <c r="G29" s="146">
        <v>38</v>
      </c>
      <c r="H29" s="146">
        <v>55</v>
      </c>
      <c r="I29" s="157">
        <v>33</v>
      </c>
      <c r="J29" s="166">
        <v>416</v>
      </c>
      <c r="K29" s="113" t="s">
        <v>214</v>
      </c>
    </row>
    <row r="30" spans="1:11" s="1" customFormat="1" ht="15" customHeight="1" x14ac:dyDescent="0.2">
      <c r="A30" s="190" t="s">
        <v>60</v>
      </c>
      <c r="B30" s="191">
        <v>24</v>
      </c>
      <c r="C30" s="146">
        <v>19</v>
      </c>
      <c r="D30" s="146">
        <v>11</v>
      </c>
      <c r="E30" s="146">
        <v>23</v>
      </c>
      <c r="F30" s="146">
        <v>7</v>
      </c>
      <c r="G30" s="146">
        <v>30</v>
      </c>
      <c r="H30" s="146">
        <v>13</v>
      </c>
      <c r="I30" s="157">
        <v>16</v>
      </c>
      <c r="J30" s="166">
        <v>143</v>
      </c>
      <c r="K30" s="113" t="s">
        <v>214</v>
      </c>
    </row>
    <row r="31" spans="1:11" s="1" customFormat="1" ht="15" customHeight="1" x14ac:dyDescent="0.2">
      <c r="A31" s="190" t="s">
        <v>61</v>
      </c>
      <c r="B31" s="191">
        <v>79</v>
      </c>
      <c r="C31" s="146">
        <v>70</v>
      </c>
      <c r="D31" s="146">
        <v>57</v>
      </c>
      <c r="E31" s="146">
        <v>70</v>
      </c>
      <c r="F31" s="146">
        <v>8</v>
      </c>
      <c r="G31" s="146">
        <v>89</v>
      </c>
      <c r="H31" s="146">
        <v>56</v>
      </c>
      <c r="I31" s="157">
        <v>42</v>
      </c>
      <c r="J31" s="166">
        <v>471</v>
      </c>
      <c r="K31" s="113" t="s">
        <v>214</v>
      </c>
    </row>
    <row r="32" spans="1:11" s="1" customFormat="1" ht="15" customHeight="1" x14ac:dyDescent="0.2">
      <c r="A32" s="190" t="s">
        <v>62</v>
      </c>
      <c r="B32" s="191">
        <v>762</v>
      </c>
      <c r="C32" s="146">
        <v>686</v>
      </c>
      <c r="D32" s="146">
        <v>135</v>
      </c>
      <c r="E32" s="146">
        <v>617</v>
      </c>
      <c r="F32" s="146">
        <v>217</v>
      </c>
      <c r="G32" s="146">
        <v>1081</v>
      </c>
      <c r="H32" s="146">
        <v>310</v>
      </c>
      <c r="I32" s="157">
        <v>247</v>
      </c>
      <c r="J32" s="166">
        <v>4055</v>
      </c>
      <c r="K32" s="113" t="s">
        <v>214</v>
      </c>
    </row>
    <row r="33" spans="1:38" s="1" customFormat="1" ht="15" customHeight="1" x14ac:dyDescent="0.2">
      <c r="A33" s="190" t="s">
        <v>63</v>
      </c>
      <c r="B33" s="191">
        <v>192</v>
      </c>
      <c r="C33" s="146">
        <v>262</v>
      </c>
      <c r="D33" s="146">
        <v>386</v>
      </c>
      <c r="E33" s="146">
        <v>235</v>
      </c>
      <c r="F33" s="146">
        <v>171</v>
      </c>
      <c r="G33" s="146">
        <v>242</v>
      </c>
      <c r="H33" s="146">
        <v>260</v>
      </c>
      <c r="I33" s="157">
        <v>294</v>
      </c>
      <c r="J33" s="166">
        <v>2042</v>
      </c>
      <c r="K33" s="113" t="s">
        <v>214</v>
      </c>
    </row>
    <row r="34" spans="1:38" s="1" customFormat="1" ht="15" customHeight="1" x14ac:dyDescent="0.2">
      <c r="A34" s="190" t="s">
        <v>64</v>
      </c>
      <c r="B34" s="191">
        <v>80</v>
      </c>
      <c r="C34" s="146">
        <v>162</v>
      </c>
      <c r="D34" s="146">
        <v>299</v>
      </c>
      <c r="E34" s="146">
        <v>204</v>
      </c>
      <c r="F34" s="146">
        <v>123</v>
      </c>
      <c r="G34" s="146">
        <v>125</v>
      </c>
      <c r="H34" s="146">
        <v>186</v>
      </c>
      <c r="I34" s="157">
        <v>223</v>
      </c>
      <c r="J34" s="166">
        <v>1402</v>
      </c>
      <c r="K34" s="113" t="s">
        <v>214</v>
      </c>
    </row>
    <row r="35" spans="1:38" s="1" customFormat="1" ht="15" customHeight="1" x14ac:dyDescent="0.2">
      <c r="A35" s="190" t="s">
        <v>65</v>
      </c>
      <c r="B35" s="191">
        <v>71</v>
      </c>
      <c r="C35" s="146">
        <v>44</v>
      </c>
      <c r="D35" s="146">
        <v>25</v>
      </c>
      <c r="E35" s="146">
        <v>25</v>
      </c>
      <c r="F35" s="146">
        <v>10</v>
      </c>
      <c r="G35" s="146">
        <v>75</v>
      </c>
      <c r="H35" s="146">
        <v>22</v>
      </c>
      <c r="I35" s="157">
        <v>27</v>
      </c>
      <c r="J35" s="166">
        <v>299</v>
      </c>
      <c r="K35" s="113" t="s">
        <v>214</v>
      </c>
    </row>
    <row r="36" spans="1:38" s="1" customFormat="1" ht="15" customHeight="1" x14ac:dyDescent="0.2">
      <c r="A36" s="178" t="s">
        <v>66</v>
      </c>
      <c r="B36" s="179">
        <v>107</v>
      </c>
      <c r="C36" s="163">
        <v>57</v>
      </c>
      <c r="D36" s="163">
        <v>29</v>
      </c>
      <c r="E36" s="163">
        <v>203</v>
      </c>
      <c r="F36" s="163">
        <v>13</v>
      </c>
      <c r="G36" s="163">
        <v>101</v>
      </c>
      <c r="H36" s="163">
        <v>34</v>
      </c>
      <c r="I36" s="157">
        <v>44</v>
      </c>
      <c r="J36" s="166">
        <v>588</v>
      </c>
      <c r="K36" s="113" t="s">
        <v>214</v>
      </c>
    </row>
    <row r="37" spans="1:38" s="3" customFormat="1" ht="15" customHeight="1" x14ac:dyDescent="0.25">
      <c r="A37" s="5" t="s">
        <v>178</v>
      </c>
      <c r="B37" s="45">
        <v>46644</v>
      </c>
      <c r="C37" s="21">
        <v>51204</v>
      </c>
      <c r="D37" s="21">
        <v>53838</v>
      </c>
      <c r="E37" s="21">
        <v>58494</v>
      </c>
      <c r="F37" s="21">
        <v>14610</v>
      </c>
      <c r="G37" s="21">
        <v>67008</v>
      </c>
      <c r="H37" s="21">
        <v>62600</v>
      </c>
      <c r="I37" s="46">
        <v>54472</v>
      </c>
      <c r="J37" s="21">
        <v>408870</v>
      </c>
      <c r="K37" s="46">
        <v>72</v>
      </c>
    </row>
    <row r="38" spans="1:38" s="1" customFormat="1" ht="15" customHeight="1" x14ac:dyDescent="0.2">
      <c r="A38" s="187" t="s">
        <v>21</v>
      </c>
      <c r="B38" s="188">
        <v>1986</v>
      </c>
      <c r="C38" s="163">
        <v>1463</v>
      </c>
      <c r="D38" s="163">
        <v>551</v>
      </c>
      <c r="E38" s="163">
        <v>1218</v>
      </c>
      <c r="F38" s="163">
        <v>138</v>
      </c>
      <c r="G38" s="163">
        <v>2388</v>
      </c>
      <c r="H38" s="163">
        <v>770</v>
      </c>
      <c r="I38" s="157">
        <v>558</v>
      </c>
      <c r="J38" s="166">
        <v>9072</v>
      </c>
      <c r="K38" s="189">
        <v>3</v>
      </c>
    </row>
    <row r="39" spans="1:38" s="1" customFormat="1" ht="15" customHeight="1" x14ac:dyDescent="0.2">
      <c r="A39" s="190" t="s">
        <v>25</v>
      </c>
      <c r="B39" s="191">
        <v>1403</v>
      </c>
      <c r="C39" s="146">
        <v>1983</v>
      </c>
      <c r="D39" s="146">
        <v>1057</v>
      </c>
      <c r="E39" s="146">
        <v>1789</v>
      </c>
      <c r="F39" s="146">
        <v>227</v>
      </c>
      <c r="G39" s="146">
        <v>2675</v>
      </c>
      <c r="H39" s="146">
        <v>1715</v>
      </c>
      <c r="I39" s="157">
        <v>1108</v>
      </c>
      <c r="J39" s="166">
        <v>11957</v>
      </c>
      <c r="K39" s="192">
        <v>4</v>
      </c>
    </row>
    <row r="40" spans="1:38" s="1" customFormat="1" ht="15" customHeight="1" x14ac:dyDescent="0.2">
      <c r="A40" s="190" t="s">
        <v>29</v>
      </c>
      <c r="B40" s="191">
        <v>1731</v>
      </c>
      <c r="C40" s="146">
        <v>2172</v>
      </c>
      <c r="D40" s="146">
        <v>800</v>
      </c>
      <c r="E40" s="146">
        <v>1294</v>
      </c>
      <c r="F40" s="146">
        <v>331</v>
      </c>
      <c r="G40" s="146">
        <v>2489</v>
      </c>
      <c r="H40" s="146">
        <v>741</v>
      </c>
      <c r="I40" s="157">
        <v>527</v>
      </c>
      <c r="J40" s="166">
        <v>10085</v>
      </c>
      <c r="K40" s="192">
        <v>4</v>
      </c>
    </row>
    <row r="41" spans="1:38" s="1" customFormat="1" ht="15" customHeight="1" x14ac:dyDescent="0.2">
      <c r="A41" s="190" t="s">
        <v>67</v>
      </c>
      <c r="B41" s="191">
        <v>1447</v>
      </c>
      <c r="C41" s="146">
        <v>1283</v>
      </c>
      <c r="D41" s="146">
        <v>741</v>
      </c>
      <c r="E41" s="146">
        <v>860</v>
      </c>
      <c r="F41" s="146">
        <v>118</v>
      </c>
      <c r="G41" s="146">
        <v>1567</v>
      </c>
      <c r="H41" s="146">
        <v>1208</v>
      </c>
      <c r="I41" s="157">
        <v>472</v>
      </c>
      <c r="J41" s="166">
        <v>7696</v>
      </c>
      <c r="K41" s="192">
        <v>3</v>
      </c>
    </row>
    <row r="42" spans="1:38" s="1" customFormat="1" ht="15" customHeight="1" x14ac:dyDescent="0.2">
      <c r="A42" s="190" t="s">
        <v>24</v>
      </c>
      <c r="B42" s="191">
        <v>383</v>
      </c>
      <c r="C42" s="146">
        <v>523</v>
      </c>
      <c r="D42" s="146">
        <v>248</v>
      </c>
      <c r="E42" s="146">
        <v>305</v>
      </c>
      <c r="F42" s="146">
        <v>51</v>
      </c>
      <c r="G42" s="146">
        <v>607</v>
      </c>
      <c r="H42" s="146">
        <v>299</v>
      </c>
      <c r="I42" s="157">
        <v>170</v>
      </c>
      <c r="J42" s="166">
        <v>2586</v>
      </c>
      <c r="K42" s="192">
        <v>1</v>
      </c>
    </row>
    <row r="43" spans="1:38" s="1" customFormat="1" ht="15" customHeight="1" x14ac:dyDescent="0.2">
      <c r="A43" s="190" t="s">
        <v>33</v>
      </c>
      <c r="B43" s="191">
        <v>569</v>
      </c>
      <c r="C43" s="146">
        <v>1364</v>
      </c>
      <c r="D43" s="146">
        <v>620</v>
      </c>
      <c r="E43" s="146">
        <v>932</v>
      </c>
      <c r="F43" s="146">
        <v>278</v>
      </c>
      <c r="G43" s="146">
        <v>987</v>
      </c>
      <c r="H43" s="146">
        <v>627</v>
      </c>
      <c r="I43" s="157">
        <v>429</v>
      </c>
      <c r="J43" s="166">
        <v>5806</v>
      </c>
      <c r="K43" s="192">
        <v>2</v>
      </c>
    </row>
    <row r="44" spans="1:38" s="1" customFormat="1" ht="15" customHeight="1" x14ac:dyDescent="0.2">
      <c r="A44" s="190" t="s">
        <v>68</v>
      </c>
      <c r="B44" s="191">
        <v>374</v>
      </c>
      <c r="C44" s="146">
        <v>392</v>
      </c>
      <c r="D44" s="146">
        <v>139</v>
      </c>
      <c r="E44" s="146">
        <v>198</v>
      </c>
      <c r="F44" s="146">
        <v>51</v>
      </c>
      <c r="G44" s="146">
        <v>435</v>
      </c>
      <c r="H44" s="146">
        <v>214</v>
      </c>
      <c r="I44" s="157">
        <v>154</v>
      </c>
      <c r="J44" s="166">
        <v>1957</v>
      </c>
      <c r="K44" s="113" t="s">
        <v>214</v>
      </c>
    </row>
    <row r="45" spans="1:38" s="1" customFormat="1" ht="15" customHeight="1" x14ac:dyDescent="0.2">
      <c r="A45" s="190" t="s">
        <v>69</v>
      </c>
      <c r="B45" s="191">
        <v>86</v>
      </c>
      <c r="C45" s="146">
        <v>76</v>
      </c>
      <c r="D45" s="146">
        <v>40</v>
      </c>
      <c r="E45" s="146">
        <v>47</v>
      </c>
      <c r="F45" s="146">
        <v>7</v>
      </c>
      <c r="G45" s="146">
        <v>89</v>
      </c>
      <c r="H45" s="146">
        <v>71</v>
      </c>
      <c r="I45" s="157">
        <v>46</v>
      </c>
      <c r="J45" s="166">
        <v>462</v>
      </c>
      <c r="K45" s="113" t="s">
        <v>214</v>
      </c>
    </row>
    <row r="46" spans="1:38" s="1" customFormat="1" ht="15" customHeight="1" x14ac:dyDescent="0.2">
      <c r="A46" s="190" t="s">
        <v>70</v>
      </c>
      <c r="B46" s="191">
        <v>60</v>
      </c>
      <c r="C46" s="146">
        <v>77</v>
      </c>
      <c r="D46" s="146">
        <v>34</v>
      </c>
      <c r="E46" s="146">
        <v>44</v>
      </c>
      <c r="F46" s="146">
        <v>18</v>
      </c>
      <c r="G46" s="146">
        <v>66</v>
      </c>
      <c r="H46" s="146">
        <v>44</v>
      </c>
      <c r="I46" s="157">
        <v>18</v>
      </c>
      <c r="J46" s="166">
        <v>361</v>
      </c>
      <c r="K46" s="113" t="s">
        <v>214</v>
      </c>
      <c r="Q46" s="17"/>
      <c r="R46" s="6"/>
      <c r="S46" s="22"/>
      <c r="T46" s="22"/>
      <c r="U46" s="22"/>
      <c r="V46" s="22"/>
      <c r="W46" s="22"/>
      <c r="X46" s="22"/>
      <c r="Y46" s="22"/>
      <c r="Z46" s="22"/>
      <c r="AA46" s="22"/>
      <c r="AB46" s="22"/>
      <c r="AC46" s="22"/>
      <c r="AD46" s="6"/>
      <c r="AE46" s="6"/>
      <c r="AF46" s="6"/>
      <c r="AG46" s="6"/>
      <c r="AH46" s="22"/>
      <c r="AI46" s="22"/>
      <c r="AJ46" s="22"/>
      <c r="AK46" s="287"/>
      <c r="AL46" s="287"/>
    </row>
    <row r="47" spans="1:38" s="1" customFormat="1" ht="15" customHeight="1" x14ac:dyDescent="0.2">
      <c r="A47" s="190" t="s">
        <v>71</v>
      </c>
      <c r="B47" s="191">
        <v>69</v>
      </c>
      <c r="C47" s="146">
        <v>175</v>
      </c>
      <c r="D47" s="146">
        <v>43</v>
      </c>
      <c r="E47" s="146">
        <v>104</v>
      </c>
      <c r="F47" s="146">
        <v>20</v>
      </c>
      <c r="G47" s="146">
        <v>131</v>
      </c>
      <c r="H47" s="146">
        <v>39</v>
      </c>
      <c r="I47" s="157">
        <v>30</v>
      </c>
      <c r="J47" s="166">
        <v>611</v>
      </c>
      <c r="K47" s="113" t="s">
        <v>214</v>
      </c>
      <c r="Q47" s="6"/>
      <c r="R47" s="6"/>
      <c r="S47" s="22"/>
      <c r="T47" s="22"/>
      <c r="U47" s="22"/>
      <c r="V47" s="22"/>
      <c r="W47" s="22"/>
      <c r="X47" s="22"/>
      <c r="Y47" s="22"/>
      <c r="Z47" s="22"/>
      <c r="AA47" s="22"/>
      <c r="AB47" s="22"/>
      <c r="AC47" s="22"/>
      <c r="AD47" s="6"/>
      <c r="AE47" s="6"/>
      <c r="AF47" s="6"/>
      <c r="AG47" s="6"/>
      <c r="AH47" s="22"/>
      <c r="AI47" s="22"/>
      <c r="AJ47" s="22"/>
      <c r="AK47" s="287"/>
      <c r="AL47" s="287"/>
    </row>
    <row r="48" spans="1:38" s="1" customFormat="1" ht="15" customHeight="1" x14ac:dyDescent="0.2">
      <c r="A48" s="178" t="s">
        <v>72</v>
      </c>
      <c r="B48" s="179">
        <v>111</v>
      </c>
      <c r="C48" s="163">
        <v>198</v>
      </c>
      <c r="D48" s="163">
        <v>289</v>
      </c>
      <c r="E48" s="163">
        <v>183</v>
      </c>
      <c r="F48" s="163">
        <v>40</v>
      </c>
      <c r="G48" s="163">
        <v>186</v>
      </c>
      <c r="H48" s="163">
        <v>132</v>
      </c>
      <c r="I48" s="157">
        <v>86</v>
      </c>
      <c r="J48" s="166">
        <v>1225</v>
      </c>
      <c r="K48" s="113" t="s">
        <v>214</v>
      </c>
      <c r="Q48" s="6"/>
      <c r="R48" s="6"/>
      <c r="S48" s="22"/>
      <c r="T48" s="22"/>
      <c r="U48" s="22"/>
      <c r="V48" s="22"/>
      <c r="W48" s="22"/>
      <c r="X48" s="22"/>
      <c r="Y48" s="22"/>
      <c r="Z48" s="22"/>
      <c r="AA48" s="22"/>
      <c r="AB48" s="22"/>
      <c r="AC48" s="22"/>
      <c r="AD48" s="6"/>
      <c r="AE48" s="6"/>
      <c r="AF48" s="6"/>
      <c r="AG48" s="6"/>
      <c r="AH48" s="22"/>
      <c r="AI48" s="22"/>
      <c r="AJ48" s="22"/>
      <c r="AK48" s="287"/>
      <c r="AL48" s="287"/>
    </row>
    <row r="49" spans="1:38" s="3" customFormat="1" ht="15" customHeight="1" x14ac:dyDescent="0.25">
      <c r="A49" s="5" t="s">
        <v>179</v>
      </c>
      <c r="B49" s="45">
        <v>8219</v>
      </c>
      <c r="C49" s="21">
        <v>9706</v>
      </c>
      <c r="D49" s="21">
        <v>4562</v>
      </c>
      <c r="E49" s="21">
        <v>6974</v>
      </c>
      <c r="F49" s="21">
        <v>1279</v>
      </c>
      <c r="G49" s="21">
        <v>11620</v>
      </c>
      <c r="H49" s="21">
        <v>5860</v>
      </c>
      <c r="I49" s="46">
        <v>3598</v>
      </c>
      <c r="J49" s="21">
        <v>51818</v>
      </c>
      <c r="K49" s="46">
        <v>17</v>
      </c>
      <c r="Q49" s="35"/>
      <c r="R49" s="35"/>
      <c r="S49" s="36"/>
      <c r="T49" s="36"/>
      <c r="U49" s="36"/>
      <c r="V49" s="36"/>
      <c r="W49" s="36"/>
      <c r="X49" s="36"/>
      <c r="Y49" s="36"/>
      <c r="Z49" s="36"/>
      <c r="AA49" s="36"/>
      <c r="AB49" s="36"/>
      <c r="AC49" s="36"/>
      <c r="AD49" s="35"/>
      <c r="AE49" s="35"/>
      <c r="AF49" s="35"/>
      <c r="AG49" s="35"/>
      <c r="AH49" s="36"/>
      <c r="AI49" s="36"/>
      <c r="AJ49" s="36"/>
      <c r="AK49" s="36"/>
      <c r="AL49" s="36"/>
    </row>
    <row r="50" spans="1:38" s="1" customFormat="1" ht="47.25" customHeight="1" x14ac:dyDescent="0.2">
      <c r="A50" s="240" t="s">
        <v>191</v>
      </c>
      <c r="B50" s="241"/>
      <c r="C50" s="241"/>
      <c r="D50" s="241"/>
      <c r="E50" s="241"/>
      <c r="F50" s="241"/>
      <c r="G50" s="241"/>
      <c r="H50" s="241"/>
      <c r="I50" s="241"/>
      <c r="J50" s="241"/>
      <c r="K50" s="242"/>
      <c r="Q50" s="6"/>
      <c r="R50" s="6"/>
      <c r="S50" s="22"/>
      <c r="T50" s="22"/>
      <c r="U50" s="22"/>
      <c r="V50" s="22"/>
      <c r="W50" s="22"/>
      <c r="X50" s="22"/>
      <c r="Y50" s="22"/>
      <c r="Z50" s="22"/>
      <c r="AA50" s="22"/>
      <c r="AB50" s="22"/>
      <c r="AC50" s="22"/>
      <c r="AD50" s="6"/>
      <c r="AE50" s="6"/>
      <c r="AF50" s="6"/>
      <c r="AG50" s="6"/>
      <c r="AH50" s="22"/>
      <c r="AI50" s="22"/>
      <c r="AJ50" s="22"/>
      <c r="AK50" s="287"/>
      <c r="AL50" s="287"/>
    </row>
    <row r="51" spans="1:38" s="1" customFormat="1" ht="15" customHeight="1" x14ac:dyDescent="0.25">
      <c r="A51" s="174"/>
      <c r="B51" s="141"/>
      <c r="C51" s="141"/>
      <c r="D51" s="141"/>
      <c r="E51" s="141"/>
      <c r="F51" s="141"/>
      <c r="G51" s="141"/>
      <c r="H51" s="141"/>
      <c r="I51" s="141"/>
      <c r="J51" s="141"/>
      <c r="K51" s="141"/>
      <c r="Q51" s="6"/>
      <c r="R51" s="6"/>
      <c r="S51" s="22"/>
      <c r="T51" s="22"/>
      <c r="U51" s="22"/>
      <c r="V51" s="22"/>
      <c r="W51" s="22"/>
      <c r="X51" s="22"/>
      <c r="Y51" s="22"/>
      <c r="Z51" s="22"/>
      <c r="AA51" s="22"/>
      <c r="AB51" s="22"/>
      <c r="AC51" s="22"/>
      <c r="AD51" s="6"/>
      <c r="AE51" s="6"/>
      <c r="AF51" s="6"/>
      <c r="AG51" s="6"/>
      <c r="AH51" s="22"/>
      <c r="AI51" s="22"/>
      <c r="AJ51" s="22"/>
      <c r="AK51" s="22"/>
      <c r="AL51" s="22"/>
    </row>
    <row r="52" spans="1:38" s="1" customFormat="1" ht="15" customHeight="1" x14ac:dyDescent="0.25">
      <c r="A52" s="119" t="s">
        <v>156</v>
      </c>
      <c r="B52" s="141"/>
      <c r="C52" s="141"/>
      <c r="D52" s="141"/>
      <c r="E52" s="141"/>
      <c r="F52" s="141"/>
      <c r="G52" s="141"/>
      <c r="H52" s="141"/>
      <c r="I52" s="141"/>
      <c r="J52" s="141"/>
      <c r="K52" s="141"/>
      <c r="Q52" s="6"/>
      <c r="R52" s="6"/>
      <c r="S52" s="22"/>
      <c r="T52" s="22"/>
      <c r="U52" s="22"/>
      <c r="V52" s="22"/>
      <c r="W52" s="22"/>
      <c r="X52" s="22"/>
      <c r="Y52" s="22"/>
      <c r="Z52" s="22"/>
      <c r="AA52" s="22"/>
      <c r="AB52" s="22"/>
      <c r="AC52" s="22"/>
      <c r="AD52" s="6"/>
      <c r="AE52" s="6"/>
      <c r="AF52" s="6"/>
      <c r="AG52" s="6"/>
      <c r="AH52" s="22"/>
      <c r="AI52" s="22"/>
      <c r="AJ52" s="22"/>
      <c r="AK52" s="287"/>
      <c r="AL52" s="287"/>
    </row>
    <row r="53" spans="1:38" s="1" customFormat="1" ht="15" customHeight="1" x14ac:dyDescent="0.25">
      <c r="A53" s="174"/>
      <c r="B53" s="141"/>
      <c r="C53" s="141"/>
      <c r="D53" s="141"/>
      <c r="E53" s="141"/>
      <c r="F53" s="141"/>
      <c r="G53" s="141"/>
      <c r="H53" s="141"/>
      <c r="I53" s="141"/>
      <c r="J53" s="141"/>
      <c r="K53" s="141"/>
      <c r="Q53" s="6"/>
      <c r="R53" s="6"/>
      <c r="S53" s="22"/>
      <c r="T53" s="22"/>
      <c r="U53" s="22"/>
      <c r="V53" s="22"/>
      <c r="W53" s="22"/>
      <c r="X53" s="22"/>
      <c r="Y53" s="22"/>
      <c r="Z53" s="22"/>
      <c r="AA53" s="22"/>
      <c r="AB53" s="22"/>
      <c r="AC53" s="22"/>
      <c r="AD53" s="6"/>
      <c r="AE53" s="6"/>
      <c r="AF53" s="6"/>
      <c r="AG53" s="6"/>
      <c r="AH53" s="22"/>
      <c r="AI53" s="22"/>
      <c r="AJ53" s="22"/>
      <c r="AK53" s="22"/>
      <c r="AL53" s="22"/>
    </row>
    <row r="54" spans="1:38" s="1" customFormat="1" ht="15" customHeight="1" x14ac:dyDescent="0.25">
      <c r="A54" s="174"/>
      <c r="B54" s="141"/>
      <c r="C54" s="141"/>
      <c r="D54" s="141"/>
      <c r="E54" s="141"/>
      <c r="F54" s="141"/>
      <c r="G54" s="141"/>
      <c r="H54" s="141"/>
      <c r="I54" s="141"/>
      <c r="J54" s="141"/>
      <c r="K54" s="141"/>
      <c r="Q54" s="6"/>
      <c r="R54" s="6"/>
      <c r="S54" s="22"/>
      <c r="T54" s="22"/>
      <c r="U54" s="22"/>
      <c r="V54" s="22"/>
      <c r="W54" s="22"/>
      <c r="X54" s="22"/>
      <c r="Y54" s="22"/>
      <c r="Z54" s="22"/>
      <c r="AA54" s="22"/>
      <c r="AB54" s="22"/>
      <c r="AC54" s="22"/>
      <c r="AD54" s="6"/>
      <c r="AE54" s="6"/>
      <c r="AF54" s="6"/>
      <c r="AG54" s="6"/>
      <c r="AH54" s="22"/>
      <c r="AI54" s="22"/>
      <c r="AJ54" s="22"/>
      <c r="AK54" s="22"/>
      <c r="AL54" s="22"/>
    </row>
    <row r="55" spans="1:38" ht="14.25" x14ac:dyDescent="0.2">
      <c r="A55" s="108" t="s">
        <v>181</v>
      </c>
      <c r="B55" s="88"/>
      <c r="C55" s="88"/>
      <c r="D55" s="88"/>
      <c r="E55" s="88"/>
      <c r="F55" s="88"/>
      <c r="G55" s="88"/>
      <c r="H55" s="88"/>
      <c r="I55" s="88"/>
      <c r="J55" s="88"/>
      <c r="K55" s="88"/>
      <c r="Q55" s="6"/>
      <c r="R55" s="6"/>
      <c r="S55" s="22"/>
      <c r="T55" s="22"/>
      <c r="U55" s="22"/>
      <c r="V55" s="22"/>
      <c r="W55" s="22"/>
      <c r="X55" s="22"/>
      <c r="Y55" s="22"/>
      <c r="Z55" s="22"/>
      <c r="AA55" s="22"/>
      <c r="AB55" s="22"/>
      <c r="AC55" s="22"/>
      <c r="AD55" s="6"/>
      <c r="AE55" s="6"/>
      <c r="AF55" s="6"/>
      <c r="AG55" s="6"/>
      <c r="AH55" s="22"/>
      <c r="AI55" s="22"/>
      <c r="AJ55" s="22"/>
      <c r="AK55" s="287"/>
      <c r="AL55" s="287"/>
    </row>
    <row r="56" spans="1:38" ht="15" x14ac:dyDescent="0.25">
      <c r="A56" s="88"/>
      <c r="B56" s="88"/>
      <c r="C56" s="88"/>
      <c r="D56" s="88"/>
      <c r="E56" s="88"/>
      <c r="F56" s="88"/>
      <c r="G56" s="88"/>
      <c r="H56" s="88"/>
      <c r="I56" s="88"/>
      <c r="J56" s="88"/>
      <c r="K56" s="88"/>
      <c r="Q56" s="35"/>
      <c r="R56" s="35"/>
      <c r="S56" s="36"/>
      <c r="T56" s="36"/>
      <c r="U56" s="36"/>
      <c r="V56" s="36"/>
      <c r="W56" s="36"/>
      <c r="X56" s="36"/>
      <c r="Y56" s="36"/>
      <c r="Z56" s="36"/>
      <c r="AA56" s="36"/>
      <c r="AB56" s="36"/>
      <c r="AC56" s="36"/>
      <c r="AD56" s="35"/>
      <c r="AE56" s="35"/>
      <c r="AF56" s="35"/>
      <c r="AG56" s="35"/>
      <c r="AH56" s="36"/>
      <c r="AI56" s="36"/>
      <c r="AJ56" s="36"/>
      <c r="AK56" s="36"/>
      <c r="AL56" s="36"/>
    </row>
    <row r="57" spans="1:38" ht="14.25" x14ac:dyDescent="0.2">
      <c r="A57" s="88"/>
      <c r="B57" s="88"/>
      <c r="C57" s="88"/>
      <c r="D57" s="88"/>
      <c r="E57" s="88"/>
      <c r="F57" s="88"/>
      <c r="G57" s="88"/>
      <c r="H57" s="88"/>
      <c r="I57" s="88"/>
      <c r="J57" s="88"/>
      <c r="K57" s="88"/>
      <c r="Q57" s="6"/>
      <c r="R57" s="6"/>
      <c r="S57" s="22"/>
      <c r="T57" s="22"/>
      <c r="U57" s="22"/>
      <c r="V57" s="22"/>
      <c r="W57" s="22"/>
      <c r="X57" s="22"/>
      <c r="Y57" s="22"/>
      <c r="Z57" s="22"/>
      <c r="AA57" s="22"/>
      <c r="AB57" s="22"/>
      <c r="AC57" s="22"/>
      <c r="AD57" s="6"/>
      <c r="AE57" s="6"/>
      <c r="AF57" s="6"/>
      <c r="AG57" s="6"/>
      <c r="AH57" s="22"/>
      <c r="AI57" s="22"/>
      <c r="AJ57" s="22"/>
      <c r="AK57" s="287"/>
      <c r="AL57" s="287"/>
    </row>
    <row r="58" spans="1:38" ht="14.25" x14ac:dyDescent="0.2">
      <c r="A58" s="88"/>
      <c r="B58" s="88"/>
      <c r="C58" s="88"/>
      <c r="D58" s="88"/>
      <c r="E58" s="88"/>
      <c r="F58" s="88"/>
      <c r="G58" s="88"/>
      <c r="H58" s="88"/>
      <c r="I58" s="88"/>
      <c r="J58" s="88"/>
      <c r="K58" s="88"/>
      <c r="Q58" s="6"/>
      <c r="R58" s="6"/>
      <c r="S58" s="22"/>
      <c r="T58" s="22"/>
      <c r="U58" s="22"/>
      <c r="V58" s="22"/>
      <c r="W58" s="22"/>
      <c r="X58" s="22"/>
      <c r="Y58" s="22"/>
      <c r="Z58" s="22"/>
      <c r="AA58" s="22"/>
      <c r="AB58" s="22"/>
      <c r="AC58" s="22"/>
      <c r="AD58" s="6"/>
      <c r="AE58" s="6"/>
      <c r="AF58" s="6"/>
      <c r="AG58" s="6"/>
      <c r="AH58" s="22"/>
      <c r="AI58" s="22"/>
      <c r="AJ58" s="22"/>
      <c r="AK58" s="22"/>
      <c r="AL58" s="22"/>
    </row>
    <row r="59" spans="1:38" ht="15" x14ac:dyDescent="0.25">
      <c r="A59" s="88"/>
      <c r="B59" s="88"/>
      <c r="C59" s="88"/>
      <c r="D59" s="88"/>
      <c r="E59" s="88"/>
      <c r="F59" s="88"/>
      <c r="G59" s="88"/>
      <c r="H59" s="88"/>
      <c r="I59" s="88"/>
      <c r="J59" s="88"/>
      <c r="K59" s="88"/>
      <c r="Q59" s="35"/>
      <c r="R59" s="35"/>
      <c r="S59" s="36"/>
      <c r="T59" s="36"/>
      <c r="U59" s="36"/>
      <c r="V59" s="36"/>
      <c r="W59" s="36"/>
      <c r="X59" s="36"/>
      <c r="Y59" s="36"/>
      <c r="Z59" s="36"/>
      <c r="AA59" s="36"/>
      <c r="AB59" s="36"/>
      <c r="AC59" s="36"/>
      <c r="AD59" s="35"/>
      <c r="AE59" s="35"/>
      <c r="AF59" s="35"/>
      <c r="AG59" s="35"/>
      <c r="AH59" s="36"/>
      <c r="AI59" s="36"/>
      <c r="AJ59" s="36"/>
      <c r="AK59" s="285"/>
      <c r="AL59" s="285"/>
    </row>
    <row r="60" spans="1:38" ht="15" x14ac:dyDescent="0.25">
      <c r="A60" s="88"/>
      <c r="B60" s="88"/>
      <c r="C60" s="88"/>
      <c r="D60" s="88"/>
      <c r="E60" s="88"/>
      <c r="F60" s="88"/>
      <c r="G60" s="88"/>
      <c r="H60" s="88"/>
      <c r="I60" s="88"/>
      <c r="J60" s="88"/>
      <c r="K60" s="88"/>
      <c r="Q60" s="37"/>
      <c r="R60" s="37"/>
      <c r="S60" s="286"/>
      <c r="T60" s="286"/>
      <c r="U60" s="286"/>
      <c r="V60" s="286"/>
      <c r="W60" s="286"/>
      <c r="X60" s="286"/>
      <c r="Y60" s="286"/>
      <c r="Z60" s="286"/>
      <c r="AA60" s="286"/>
      <c r="AB60" s="286"/>
      <c r="AC60" s="286"/>
      <c r="AD60" s="286"/>
      <c r="AE60" s="286"/>
      <c r="AF60" s="286"/>
      <c r="AG60" s="286"/>
      <c r="AH60" s="286"/>
      <c r="AI60" s="286"/>
      <c r="AJ60" s="286"/>
      <c r="AK60" s="38"/>
      <c r="AL60" s="38"/>
    </row>
    <row r="61" spans="1:38" ht="14.25" x14ac:dyDescent="0.2">
      <c r="A61" s="88"/>
      <c r="B61" s="88"/>
      <c r="C61" s="88"/>
      <c r="D61" s="88"/>
      <c r="E61" s="88"/>
      <c r="F61" s="88"/>
      <c r="G61" s="88"/>
      <c r="H61" s="88"/>
      <c r="I61" s="88"/>
      <c r="J61" s="88"/>
      <c r="K61" s="88"/>
      <c r="Q61" s="22"/>
      <c r="R61" s="6"/>
      <c r="S61" s="22"/>
      <c r="T61" s="22"/>
      <c r="U61" s="22"/>
      <c r="V61" s="22"/>
      <c r="W61" s="22"/>
      <c r="X61" s="22"/>
      <c r="Y61" s="22"/>
      <c r="Z61" s="22"/>
      <c r="AA61" s="22"/>
      <c r="AB61" s="22"/>
      <c r="AC61" s="22"/>
      <c r="AD61" s="6"/>
      <c r="AE61" s="6"/>
      <c r="AF61" s="6"/>
      <c r="AG61" s="6"/>
      <c r="AH61" s="22"/>
      <c r="AI61" s="22"/>
      <c r="AJ61" s="22"/>
      <c r="AK61" s="22"/>
      <c r="AL61" s="22"/>
    </row>
    <row r="62" spans="1:38" ht="14.25" x14ac:dyDescent="0.2">
      <c r="A62" s="88"/>
      <c r="B62" s="88"/>
      <c r="C62" s="88"/>
      <c r="D62" s="88"/>
      <c r="E62" s="88"/>
      <c r="F62" s="88"/>
      <c r="G62" s="88"/>
      <c r="H62" s="88"/>
      <c r="I62" s="88"/>
      <c r="J62" s="88"/>
      <c r="K62" s="88"/>
      <c r="Q62" s="22"/>
      <c r="R62" s="6"/>
      <c r="S62" s="22"/>
      <c r="T62" s="22"/>
      <c r="U62" s="22"/>
      <c r="V62" s="22"/>
      <c r="W62" s="22"/>
      <c r="X62" s="22"/>
      <c r="Y62" s="22"/>
      <c r="Z62" s="22"/>
      <c r="AA62" s="22"/>
      <c r="AB62" s="22"/>
      <c r="AC62" s="22"/>
      <c r="AD62" s="6"/>
      <c r="AE62" s="6"/>
      <c r="AF62" s="6"/>
      <c r="AG62" s="6"/>
      <c r="AH62" s="22"/>
      <c r="AI62" s="22"/>
      <c r="AJ62" s="22"/>
      <c r="AK62" s="22"/>
      <c r="AL62" s="22"/>
    </row>
    <row r="63" spans="1:38" ht="14.25" x14ac:dyDescent="0.2">
      <c r="A63" s="88"/>
      <c r="B63" s="88"/>
      <c r="C63" s="88"/>
      <c r="D63" s="88"/>
      <c r="E63" s="88"/>
      <c r="F63" s="88"/>
      <c r="G63" s="88"/>
      <c r="H63" s="88"/>
      <c r="I63" s="88"/>
      <c r="J63" s="88"/>
      <c r="K63" s="88"/>
      <c r="Q63" s="22"/>
      <c r="R63" s="6"/>
      <c r="S63" s="22"/>
      <c r="T63" s="22"/>
      <c r="U63" s="22"/>
      <c r="V63" s="22"/>
      <c r="W63" s="22"/>
      <c r="X63" s="22"/>
      <c r="Y63" s="22"/>
      <c r="Z63" s="22"/>
      <c r="AA63" s="22"/>
      <c r="AB63" s="22"/>
      <c r="AC63" s="22"/>
      <c r="AD63" s="6"/>
      <c r="AE63" s="6"/>
      <c r="AF63" s="6"/>
      <c r="AG63" s="6"/>
      <c r="AH63" s="22"/>
      <c r="AI63" s="22"/>
      <c r="AJ63" s="22"/>
      <c r="AK63" s="22"/>
      <c r="AL63" s="22"/>
    </row>
    <row r="64" spans="1:38" ht="14.25" x14ac:dyDescent="0.2">
      <c r="A64" s="88"/>
      <c r="B64" s="88"/>
      <c r="C64" s="88"/>
      <c r="D64" s="88"/>
      <c r="E64" s="88"/>
      <c r="F64" s="88"/>
      <c r="G64" s="88"/>
      <c r="H64" s="88"/>
      <c r="I64" s="88"/>
      <c r="J64" s="88"/>
      <c r="K64" s="88"/>
      <c r="Q64" s="22"/>
      <c r="R64" s="6"/>
      <c r="S64" s="22"/>
      <c r="T64" s="22"/>
      <c r="U64" s="22"/>
      <c r="V64" s="22"/>
      <c r="W64" s="22"/>
      <c r="X64" s="22"/>
      <c r="Y64" s="22"/>
      <c r="Z64" s="22"/>
      <c r="AA64" s="22"/>
      <c r="AB64" s="22"/>
      <c r="AC64" s="22"/>
      <c r="AD64" s="6"/>
      <c r="AE64" s="6"/>
      <c r="AF64" s="6"/>
      <c r="AG64" s="6"/>
      <c r="AH64" s="22"/>
      <c r="AI64" s="22"/>
      <c r="AJ64" s="22"/>
      <c r="AK64" s="22"/>
      <c r="AL64" s="22"/>
    </row>
    <row r="65" spans="1:38" ht="14.25" x14ac:dyDescent="0.2">
      <c r="A65" s="88"/>
      <c r="B65" s="88"/>
      <c r="C65" s="88"/>
      <c r="D65" s="88"/>
      <c r="E65" s="88"/>
      <c r="F65" s="88"/>
      <c r="G65" s="88"/>
      <c r="H65" s="88"/>
      <c r="I65" s="88"/>
      <c r="J65" s="88"/>
      <c r="K65" s="88"/>
      <c r="Q65" s="22"/>
      <c r="R65" s="6"/>
      <c r="S65" s="22"/>
      <c r="T65" s="22"/>
      <c r="U65" s="22"/>
      <c r="V65" s="22"/>
      <c r="W65" s="22"/>
      <c r="X65" s="22"/>
      <c r="Y65" s="22"/>
      <c r="Z65" s="22"/>
      <c r="AA65" s="22"/>
      <c r="AB65" s="22"/>
      <c r="AC65" s="22"/>
      <c r="AD65" s="6"/>
      <c r="AE65" s="6"/>
      <c r="AF65" s="6"/>
      <c r="AG65" s="6"/>
      <c r="AH65" s="22"/>
      <c r="AI65" s="22"/>
      <c r="AJ65" s="22"/>
      <c r="AK65" s="22"/>
      <c r="AL65" s="22"/>
    </row>
    <row r="66" spans="1:38" ht="14.25" x14ac:dyDescent="0.2">
      <c r="A66" s="88"/>
      <c r="B66" s="88"/>
      <c r="C66" s="88"/>
      <c r="D66" s="88"/>
      <c r="E66" s="88"/>
      <c r="F66" s="88"/>
      <c r="G66" s="88"/>
      <c r="H66" s="88"/>
      <c r="I66" s="88"/>
      <c r="J66" s="88"/>
      <c r="K66" s="88"/>
      <c r="Q66" s="22"/>
      <c r="R66" s="6"/>
      <c r="S66" s="22"/>
      <c r="T66" s="22"/>
      <c r="U66" s="22"/>
      <c r="V66" s="22"/>
      <c r="W66" s="22"/>
      <c r="X66" s="22"/>
      <c r="Y66" s="22"/>
      <c r="Z66" s="22"/>
      <c r="AA66" s="22"/>
      <c r="AB66" s="22"/>
      <c r="AC66" s="22"/>
      <c r="AD66" s="6"/>
      <c r="AE66" s="6"/>
      <c r="AF66" s="6"/>
      <c r="AG66" s="6"/>
      <c r="AH66" s="22"/>
      <c r="AI66" s="22"/>
      <c r="AJ66" s="22"/>
      <c r="AK66" s="22"/>
      <c r="AL66" s="22"/>
    </row>
    <row r="67" spans="1:38" ht="14.25" x14ac:dyDescent="0.2">
      <c r="A67" s="88"/>
      <c r="B67" s="88"/>
      <c r="C67" s="88"/>
      <c r="D67" s="88"/>
      <c r="E67" s="88"/>
      <c r="F67" s="88"/>
      <c r="G67" s="88"/>
      <c r="H67" s="88"/>
      <c r="I67" s="88"/>
      <c r="J67" s="88"/>
      <c r="K67" s="88"/>
      <c r="Q67" s="22"/>
      <c r="R67" s="6"/>
      <c r="S67" s="22"/>
      <c r="T67" s="22"/>
      <c r="U67" s="22"/>
      <c r="V67" s="22"/>
      <c r="W67" s="22"/>
      <c r="X67" s="22"/>
      <c r="Y67" s="22"/>
      <c r="Z67" s="22"/>
      <c r="AA67" s="22"/>
      <c r="AB67" s="22"/>
      <c r="AC67" s="22"/>
      <c r="AD67" s="6"/>
      <c r="AE67" s="6"/>
      <c r="AF67" s="6"/>
      <c r="AG67" s="6"/>
      <c r="AH67" s="22"/>
      <c r="AI67" s="22"/>
      <c r="AJ67" s="22"/>
      <c r="AK67" s="22"/>
      <c r="AL67" s="22"/>
    </row>
    <row r="68" spans="1:38" ht="14.25" x14ac:dyDescent="0.2">
      <c r="A68" s="88"/>
      <c r="B68" s="88"/>
      <c r="C68" s="88"/>
      <c r="D68" s="88"/>
      <c r="E68" s="88"/>
      <c r="F68" s="88"/>
      <c r="G68" s="88"/>
      <c r="H68" s="88"/>
      <c r="I68" s="88"/>
      <c r="J68" s="88"/>
      <c r="K68" s="88"/>
      <c r="Q68" s="22"/>
      <c r="R68" s="6"/>
      <c r="S68" s="22"/>
      <c r="T68" s="22"/>
      <c r="U68" s="22"/>
      <c r="V68" s="22"/>
      <c r="W68" s="22"/>
      <c r="X68" s="22"/>
      <c r="Y68" s="22"/>
      <c r="Z68" s="22"/>
      <c r="AA68" s="22"/>
      <c r="AB68" s="22"/>
      <c r="AC68" s="22"/>
      <c r="AD68" s="6"/>
      <c r="AE68" s="6"/>
      <c r="AF68" s="6"/>
      <c r="AG68" s="6"/>
      <c r="AH68" s="22"/>
      <c r="AI68" s="22"/>
      <c r="AJ68" s="22"/>
      <c r="AK68" s="22"/>
      <c r="AL68" s="22"/>
    </row>
    <row r="69" spans="1:38" ht="14.25" x14ac:dyDescent="0.2">
      <c r="A69" s="88"/>
      <c r="B69" s="88"/>
      <c r="C69" s="88"/>
      <c r="D69" s="88"/>
      <c r="E69" s="88"/>
      <c r="F69" s="88"/>
      <c r="G69" s="88"/>
      <c r="H69" s="88"/>
      <c r="I69" s="88"/>
      <c r="J69" s="88"/>
      <c r="K69" s="88"/>
      <c r="Q69" s="22"/>
      <c r="R69" s="6"/>
      <c r="S69" s="22"/>
      <c r="T69" s="22"/>
      <c r="U69" s="22"/>
      <c r="V69" s="22"/>
      <c r="W69" s="22"/>
      <c r="X69" s="22"/>
      <c r="Y69" s="22"/>
      <c r="Z69" s="22"/>
      <c r="AA69" s="22"/>
      <c r="AB69" s="22"/>
      <c r="AC69" s="22"/>
      <c r="AD69" s="6"/>
      <c r="AE69" s="6"/>
      <c r="AF69" s="6"/>
      <c r="AG69" s="6"/>
      <c r="AH69" s="22"/>
      <c r="AI69" s="22"/>
      <c r="AJ69" s="22"/>
      <c r="AK69" s="22"/>
      <c r="AL69" s="22"/>
    </row>
    <row r="70" spans="1:38" ht="14.25" x14ac:dyDescent="0.2">
      <c r="A70" s="88"/>
      <c r="B70" s="88"/>
      <c r="C70" s="88"/>
      <c r="D70" s="88"/>
      <c r="E70" s="88"/>
      <c r="F70" s="88"/>
      <c r="G70" s="88"/>
      <c r="H70" s="88"/>
      <c r="I70" s="88"/>
      <c r="J70" s="88"/>
      <c r="K70" s="88"/>
      <c r="Q70" s="22"/>
      <c r="R70" s="6"/>
      <c r="S70" s="22"/>
      <c r="T70" s="22"/>
      <c r="U70" s="22"/>
      <c r="V70" s="22"/>
      <c r="W70" s="22"/>
      <c r="X70" s="22"/>
      <c r="Y70" s="22"/>
      <c r="Z70" s="22"/>
      <c r="AA70" s="22"/>
      <c r="AB70" s="22"/>
      <c r="AC70" s="22"/>
      <c r="AD70" s="6"/>
      <c r="AE70" s="6"/>
      <c r="AF70" s="6"/>
      <c r="AG70" s="6"/>
      <c r="AH70" s="22"/>
      <c r="AI70" s="22"/>
      <c r="AJ70" s="22"/>
      <c r="AK70" s="22"/>
      <c r="AL70" s="22"/>
    </row>
    <row r="71" spans="1:38" ht="14.25" x14ac:dyDescent="0.2">
      <c r="A71" s="88"/>
      <c r="B71" s="88"/>
      <c r="C71" s="88"/>
      <c r="D71" s="88"/>
      <c r="E71" s="88"/>
      <c r="F71" s="88"/>
      <c r="G71" s="88"/>
      <c r="H71" s="88"/>
      <c r="I71" s="88"/>
      <c r="J71" s="88"/>
      <c r="K71" s="88"/>
      <c r="Q71" s="22"/>
      <c r="R71" s="6"/>
      <c r="S71" s="22"/>
      <c r="T71" s="22"/>
      <c r="U71" s="22"/>
      <c r="V71" s="22"/>
      <c r="W71" s="22"/>
      <c r="X71" s="22"/>
      <c r="Y71" s="22"/>
      <c r="Z71" s="22"/>
      <c r="AA71" s="22"/>
      <c r="AB71" s="22"/>
      <c r="AC71" s="22"/>
      <c r="AD71" s="6"/>
      <c r="AE71" s="6"/>
      <c r="AF71" s="6"/>
      <c r="AG71" s="6"/>
      <c r="AH71" s="22"/>
      <c r="AI71" s="22"/>
      <c r="AJ71" s="22"/>
      <c r="AK71" s="22"/>
      <c r="AL71" s="22"/>
    </row>
    <row r="72" spans="1:38" ht="14.25" x14ac:dyDescent="0.2">
      <c r="A72" s="88"/>
      <c r="B72" s="88"/>
      <c r="C72" s="88"/>
      <c r="D72" s="88"/>
      <c r="E72" s="88"/>
      <c r="F72" s="88"/>
      <c r="G72" s="88"/>
      <c r="H72" s="88"/>
      <c r="I72" s="88"/>
      <c r="J72" s="88"/>
      <c r="K72" s="88"/>
      <c r="Q72" s="22"/>
      <c r="R72" s="6"/>
      <c r="S72" s="22"/>
      <c r="T72" s="22"/>
      <c r="U72" s="22"/>
      <c r="V72" s="22"/>
      <c r="W72" s="22"/>
      <c r="X72" s="22"/>
      <c r="Y72" s="22"/>
      <c r="Z72" s="22"/>
      <c r="AA72" s="22"/>
      <c r="AB72" s="22"/>
      <c r="AC72" s="22"/>
      <c r="AD72" s="6"/>
      <c r="AE72" s="6"/>
      <c r="AF72" s="6"/>
      <c r="AG72" s="6"/>
      <c r="AH72" s="22"/>
      <c r="AI72" s="22"/>
      <c r="AJ72" s="22"/>
      <c r="AK72" s="22"/>
      <c r="AL72" s="22"/>
    </row>
    <row r="73" spans="1:38" ht="14.25" x14ac:dyDescent="0.2">
      <c r="A73" s="88"/>
      <c r="B73" s="88"/>
      <c r="C73" s="88"/>
      <c r="D73" s="88"/>
      <c r="E73" s="88"/>
      <c r="F73" s="88"/>
      <c r="G73" s="88"/>
      <c r="H73" s="88"/>
      <c r="I73" s="88"/>
      <c r="J73" s="88"/>
      <c r="K73" s="88"/>
      <c r="Q73" s="22"/>
      <c r="R73" s="6"/>
      <c r="S73" s="22"/>
      <c r="T73" s="22"/>
      <c r="U73" s="22"/>
      <c r="V73" s="22"/>
      <c r="W73" s="22"/>
      <c r="X73" s="22"/>
      <c r="Y73" s="7"/>
      <c r="Z73" s="22"/>
      <c r="AA73" s="22"/>
      <c r="AB73" s="22"/>
      <c r="AC73" s="22"/>
      <c r="AD73" s="6"/>
      <c r="AE73" s="6"/>
      <c r="AF73" s="6"/>
      <c r="AG73" s="6"/>
      <c r="AH73" s="22"/>
      <c r="AI73" s="22"/>
      <c r="AJ73" s="22"/>
      <c r="AK73" s="22"/>
      <c r="AL73" s="7"/>
    </row>
    <row r="74" spans="1:38" ht="14.25" x14ac:dyDescent="0.2">
      <c r="A74" s="88"/>
      <c r="B74" s="88"/>
      <c r="C74" s="88"/>
      <c r="D74" s="88"/>
      <c r="E74" s="88"/>
      <c r="F74" s="88"/>
      <c r="G74" s="88"/>
      <c r="H74" s="88"/>
      <c r="I74" s="88"/>
      <c r="J74" s="88"/>
      <c r="K74" s="88"/>
      <c r="Q74" s="22"/>
      <c r="R74" s="6"/>
      <c r="S74" s="22"/>
      <c r="T74" s="22"/>
      <c r="U74" s="22"/>
      <c r="V74" s="22"/>
      <c r="W74" s="22"/>
      <c r="X74" s="22"/>
      <c r="Y74" s="22"/>
      <c r="Z74" s="22"/>
      <c r="AA74" s="22"/>
      <c r="AB74" s="22"/>
      <c r="AC74" s="22"/>
      <c r="AD74" s="6"/>
      <c r="AE74" s="6"/>
      <c r="AF74" s="6"/>
      <c r="AG74" s="6"/>
      <c r="AH74" s="22"/>
      <c r="AI74" s="22"/>
      <c r="AJ74" s="22"/>
      <c r="AK74" s="22"/>
      <c r="AL74" s="22"/>
    </row>
    <row r="75" spans="1:38" ht="14.25" x14ac:dyDescent="0.2">
      <c r="A75" s="88"/>
      <c r="B75" s="88"/>
      <c r="C75" s="88"/>
      <c r="D75" s="88"/>
      <c r="E75" s="88"/>
      <c r="F75" s="88"/>
      <c r="G75" s="88"/>
      <c r="H75" s="88"/>
      <c r="I75" s="88"/>
      <c r="J75" s="88"/>
      <c r="K75" s="88"/>
      <c r="Q75" s="22"/>
      <c r="R75" s="6"/>
      <c r="S75" s="22"/>
      <c r="T75" s="22"/>
      <c r="U75" s="22"/>
      <c r="V75" s="22"/>
      <c r="W75" s="22"/>
      <c r="X75" s="22"/>
      <c r="Y75" s="22"/>
      <c r="Z75" s="22"/>
      <c r="AA75" s="22"/>
      <c r="AB75" s="22"/>
      <c r="AC75" s="22"/>
      <c r="AD75" s="6"/>
      <c r="AE75" s="6"/>
      <c r="AF75" s="6"/>
      <c r="AG75" s="6"/>
      <c r="AH75" s="22"/>
      <c r="AI75" s="22"/>
      <c r="AJ75" s="22"/>
      <c r="AK75" s="22"/>
      <c r="AL75" s="22"/>
    </row>
    <row r="76" spans="1:38" ht="14.25" x14ac:dyDescent="0.2">
      <c r="A76" s="88"/>
      <c r="B76" s="88"/>
      <c r="C76" s="88"/>
      <c r="D76" s="88"/>
      <c r="E76" s="88"/>
      <c r="F76" s="88"/>
      <c r="G76" s="88"/>
      <c r="H76" s="88"/>
      <c r="I76" s="88"/>
      <c r="J76" s="88"/>
      <c r="K76" s="88"/>
      <c r="Q76" s="22"/>
      <c r="R76" s="6"/>
      <c r="S76" s="22"/>
      <c r="T76" s="22"/>
      <c r="U76" s="22"/>
      <c r="V76" s="22"/>
      <c r="W76" s="22"/>
      <c r="X76" s="22"/>
      <c r="Y76" s="22"/>
      <c r="Z76" s="22"/>
      <c r="AA76" s="22"/>
      <c r="AB76" s="22"/>
      <c r="AC76" s="22"/>
      <c r="AD76" s="6"/>
      <c r="AE76" s="6"/>
      <c r="AF76" s="6"/>
      <c r="AG76" s="6"/>
      <c r="AH76" s="22"/>
      <c r="AI76" s="22"/>
      <c r="AJ76" s="22"/>
      <c r="AK76" s="22"/>
      <c r="AL76" s="22"/>
    </row>
    <row r="77" spans="1:38" ht="14.25" x14ac:dyDescent="0.2">
      <c r="A77" s="88"/>
      <c r="B77" s="88"/>
      <c r="C77" s="88"/>
      <c r="D77" s="88"/>
      <c r="E77" s="88"/>
      <c r="F77" s="88"/>
      <c r="G77" s="88"/>
      <c r="H77" s="88"/>
      <c r="I77" s="88"/>
      <c r="J77" s="88"/>
      <c r="K77" s="88"/>
      <c r="Q77" s="22"/>
      <c r="R77" s="6"/>
      <c r="S77" s="22"/>
      <c r="T77" s="22"/>
      <c r="U77" s="22"/>
      <c r="V77" s="22"/>
      <c r="W77" s="22"/>
      <c r="X77" s="22"/>
      <c r="Y77" s="22"/>
      <c r="Z77" s="22"/>
      <c r="AA77" s="22"/>
      <c r="AB77" s="22"/>
      <c r="AC77" s="22"/>
      <c r="AD77" s="6"/>
      <c r="AE77" s="6"/>
      <c r="AF77" s="6"/>
      <c r="AG77" s="6"/>
      <c r="AH77" s="22"/>
      <c r="AI77" s="22"/>
      <c r="AJ77" s="22"/>
      <c r="AK77" s="22"/>
      <c r="AL77" s="22"/>
    </row>
    <row r="78" spans="1:38" ht="14.25" x14ac:dyDescent="0.2">
      <c r="A78" s="88"/>
      <c r="B78" s="88"/>
      <c r="C78" s="88"/>
      <c r="D78" s="88"/>
      <c r="E78" s="88"/>
      <c r="F78" s="88"/>
      <c r="G78" s="88"/>
      <c r="H78" s="88"/>
      <c r="I78" s="88"/>
      <c r="J78" s="88"/>
      <c r="K78" s="88"/>
      <c r="Q78" s="22"/>
      <c r="R78" s="6"/>
      <c r="S78" s="22"/>
      <c r="T78" s="22"/>
      <c r="U78" s="22"/>
      <c r="V78" s="22"/>
      <c r="W78" s="22"/>
      <c r="X78" s="22"/>
      <c r="Y78" s="22"/>
      <c r="Z78" s="22"/>
      <c r="AA78" s="22"/>
      <c r="AB78" s="22"/>
      <c r="AC78" s="22"/>
      <c r="AD78" s="6"/>
      <c r="AE78" s="6"/>
      <c r="AF78" s="6"/>
      <c r="AG78" s="6"/>
      <c r="AH78" s="22"/>
      <c r="AI78" s="22"/>
      <c r="AJ78" s="22"/>
      <c r="AK78" s="22"/>
      <c r="AL78" s="22"/>
    </row>
    <row r="79" spans="1:38" ht="14.25" x14ac:dyDescent="0.2">
      <c r="A79" s="88"/>
      <c r="B79" s="88"/>
      <c r="C79" s="88"/>
      <c r="D79" s="88"/>
      <c r="E79" s="88"/>
      <c r="F79" s="88"/>
      <c r="G79" s="88"/>
      <c r="H79" s="88"/>
      <c r="I79" s="88"/>
      <c r="J79" s="88"/>
      <c r="K79" s="88"/>
      <c r="Q79" s="22"/>
      <c r="R79" s="6"/>
      <c r="S79" s="22"/>
      <c r="T79" s="22"/>
      <c r="U79" s="22"/>
      <c r="V79" s="22"/>
      <c r="W79" s="22"/>
      <c r="X79" s="22"/>
      <c r="Y79" s="22"/>
      <c r="Z79" s="22"/>
      <c r="AA79" s="22"/>
      <c r="AB79" s="22"/>
      <c r="AC79" s="22"/>
      <c r="AD79" s="6"/>
      <c r="AE79" s="6"/>
      <c r="AF79" s="6"/>
      <c r="AG79" s="6"/>
      <c r="AH79" s="22"/>
      <c r="AI79" s="22"/>
      <c r="AJ79" s="22"/>
      <c r="AK79" s="22"/>
      <c r="AL79" s="22"/>
    </row>
    <row r="80" spans="1:38" ht="14.25" x14ac:dyDescent="0.2">
      <c r="A80" s="88"/>
      <c r="B80" s="88"/>
      <c r="C80" s="88"/>
      <c r="D80" s="88"/>
      <c r="E80" s="88"/>
      <c r="F80" s="88"/>
      <c r="G80" s="88"/>
      <c r="H80" s="88"/>
      <c r="I80" s="88"/>
      <c r="J80" s="88"/>
      <c r="K80" s="88"/>
      <c r="Q80" s="22"/>
      <c r="R80" s="6"/>
      <c r="S80" s="22"/>
      <c r="T80" s="22"/>
      <c r="U80" s="22"/>
      <c r="V80" s="22"/>
      <c r="W80" s="22"/>
      <c r="X80" s="22"/>
      <c r="Y80" s="22"/>
      <c r="Z80" s="22"/>
      <c r="AA80" s="22"/>
      <c r="AB80" s="22"/>
      <c r="AC80" s="22"/>
      <c r="AD80" s="6"/>
      <c r="AE80" s="6"/>
      <c r="AF80" s="6"/>
      <c r="AG80" s="6"/>
      <c r="AH80" s="22"/>
      <c r="AI80" s="22"/>
      <c r="AJ80" s="22"/>
      <c r="AK80" s="22"/>
      <c r="AL80" s="22"/>
    </row>
    <row r="81" spans="1:38" ht="14.25" x14ac:dyDescent="0.2">
      <c r="A81" s="88"/>
      <c r="B81" s="88"/>
      <c r="C81" s="88"/>
      <c r="D81" s="88"/>
      <c r="E81" s="88"/>
      <c r="F81" s="88"/>
      <c r="G81" s="88"/>
      <c r="H81" s="88"/>
      <c r="I81" s="88"/>
      <c r="J81" s="88"/>
      <c r="K81" s="88"/>
      <c r="Q81" s="22"/>
      <c r="R81" s="6"/>
      <c r="S81" s="22"/>
      <c r="T81" s="22"/>
      <c r="U81" s="22"/>
      <c r="V81" s="22"/>
      <c r="W81" s="22"/>
      <c r="X81" s="22"/>
      <c r="Y81" s="22"/>
      <c r="Z81" s="22"/>
      <c r="AA81" s="22"/>
      <c r="AB81" s="22"/>
      <c r="AC81" s="22"/>
      <c r="AD81" s="6"/>
      <c r="AE81" s="6"/>
      <c r="AF81" s="6"/>
      <c r="AG81" s="6"/>
      <c r="AH81" s="22"/>
      <c r="AI81" s="22"/>
      <c r="AJ81" s="22"/>
      <c r="AK81" s="22"/>
      <c r="AL81" s="22"/>
    </row>
    <row r="82" spans="1:38" ht="15" x14ac:dyDescent="0.25">
      <c r="A82" s="88"/>
      <c r="B82" s="88"/>
      <c r="C82" s="88"/>
      <c r="D82" s="88"/>
      <c r="E82" s="88"/>
      <c r="F82" s="88"/>
      <c r="G82" s="88"/>
      <c r="H82" s="88"/>
      <c r="I82" s="88"/>
      <c r="J82" s="88"/>
      <c r="K82" s="88"/>
      <c r="Q82" s="36"/>
      <c r="R82" s="36"/>
      <c r="S82" s="36"/>
      <c r="T82" s="36"/>
      <c r="U82" s="36"/>
      <c r="V82" s="36"/>
      <c r="W82" s="36"/>
      <c r="X82" s="36"/>
      <c r="Y82" s="36"/>
      <c r="Z82" s="36"/>
      <c r="AA82" s="36"/>
      <c r="AB82" s="36"/>
      <c r="AC82" s="36"/>
      <c r="AD82" s="36"/>
      <c r="AE82" s="36"/>
      <c r="AF82" s="36"/>
      <c r="AG82" s="36"/>
      <c r="AH82" s="36"/>
      <c r="AI82" s="36"/>
      <c r="AJ82" s="36"/>
      <c r="AK82" s="36"/>
      <c r="AL82" s="36"/>
    </row>
    <row r="83" spans="1:38" ht="14.25" x14ac:dyDescent="0.2">
      <c r="A83" s="88"/>
      <c r="B83" s="88"/>
      <c r="C83" s="88"/>
      <c r="D83" s="88"/>
      <c r="E83" s="88"/>
      <c r="F83" s="88"/>
      <c r="G83" s="88"/>
      <c r="H83" s="88"/>
      <c r="I83" s="88"/>
      <c r="J83" s="88"/>
      <c r="K83" s="88"/>
      <c r="Q83" s="22"/>
      <c r="R83" s="22"/>
      <c r="S83" s="22"/>
      <c r="T83" s="22"/>
      <c r="U83" s="22"/>
      <c r="V83" s="22"/>
      <c r="W83" s="22"/>
      <c r="X83" s="22"/>
      <c r="Y83" s="22"/>
      <c r="Z83" s="22"/>
      <c r="AA83" s="22"/>
      <c r="AB83" s="22"/>
      <c r="AC83" s="22"/>
      <c r="AD83" s="22"/>
      <c r="AE83" s="22"/>
      <c r="AF83" s="22"/>
      <c r="AG83" s="22"/>
      <c r="AH83" s="22"/>
      <c r="AI83" s="22"/>
      <c r="AJ83" s="22"/>
      <c r="AK83" s="22"/>
      <c r="AL83" s="22"/>
    </row>
    <row r="84" spans="1:38" ht="14.25" x14ac:dyDescent="0.2">
      <c r="A84" s="88"/>
      <c r="B84" s="88"/>
      <c r="C84" s="88"/>
      <c r="D84" s="88"/>
      <c r="E84" s="88"/>
      <c r="F84" s="88"/>
      <c r="G84" s="88"/>
      <c r="H84" s="88"/>
      <c r="I84" s="88"/>
      <c r="J84" s="88"/>
      <c r="K84" s="88"/>
      <c r="Q84" s="22"/>
      <c r="R84" s="22"/>
      <c r="S84" s="22"/>
      <c r="T84" s="22"/>
      <c r="U84" s="22"/>
      <c r="V84" s="22"/>
      <c r="W84" s="22"/>
      <c r="X84" s="22"/>
      <c r="Y84" s="22"/>
      <c r="Z84" s="22"/>
      <c r="AA84" s="22"/>
      <c r="AB84" s="22"/>
      <c r="AC84" s="22"/>
      <c r="AD84" s="22"/>
      <c r="AE84" s="22"/>
      <c r="AF84" s="22"/>
      <c r="AG84" s="22"/>
      <c r="AH84" s="22"/>
      <c r="AI84" s="22"/>
      <c r="AJ84" s="22"/>
      <c r="AK84" s="22"/>
      <c r="AL84" s="22"/>
    </row>
    <row r="85" spans="1:38" ht="14.25" x14ac:dyDescent="0.2">
      <c r="A85" s="88"/>
      <c r="B85" s="88"/>
      <c r="C85" s="88"/>
      <c r="D85" s="88"/>
      <c r="E85" s="88"/>
      <c r="F85" s="88"/>
      <c r="G85" s="88"/>
      <c r="H85" s="88"/>
      <c r="I85" s="88"/>
      <c r="J85" s="88"/>
      <c r="K85" s="88"/>
      <c r="Q85" s="22"/>
      <c r="R85" s="22"/>
      <c r="S85" s="22"/>
      <c r="T85" s="22"/>
      <c r="U85" s="22"/>
      <c r="V85" s="22"/>
      <c r="W85" s="22"/>
      <c r="X85" s="22"/>
      <c r="Y85" s="22"/>
      <c r="Z85" s="22"/>
      <c r="AA85" s="22"/>
      <c r="AB85" s="22"/>
      <c r="AC85" s="22"/>
      <c r="AD85" s="22"/>
      <c r="AE85" s="22"/>
      <c r="AF85" s="22"/>
      <c r="AG85" s="22"/>
      <c r="AH85" s="22"/>
      <c r="AI85" s="22"/>
      <c r="AJ85" s="22"/>
      <c r="AK85" s="22"/>
      <c r="AL85" s="22"/>
    </row>
    <row r="86" spans="1:38" ht="14.25" x14ac:dyDescent="0.2">
      <c r="A86" s="88"/>
      <c r="B86" s="88"/>
      <c r="C86" s="88"/>
      <c r="D86" s="88"/>
      <c r="E86" s="88"/>
      <c r="F86" s="88"/>
      <c r="G86" s="88"/>
      <c r="H86" s="88"/>
      <c r="I86" s="88"/>
      <c r="J86" s="88"/>
      <c r="K86" s="88"/>
      <c r="Q86" s="22"/>
      <c r="R86" s="22"/>
      <c r="S86" s="22"/>
      <c r="T86" s="22"/>
      <c r="U86" s="22"/>
      <c r="V86" s="22"/>
      <c r="W86" s="22"/>
      <c r="X86" s="22"/>
      <c r="Y86" s="22"/>
      <c r="Z86" s="22"/>
      <c r="AA86" s="22"/>
      <c r="AB86" s="22"/>
      <c r="AC86" s="22"/>
      <c r="AD86" s="22"/>
      <c r="AE86" s="22"/>
      <c r="AF86" s="22"/>
      <c r="AG86" s="22"/>
      <c r="AH86" s="22"/>
      <c r="AI86" s="22"/>
      <c r="AJ86" s="22"/>
      <c r="AK86" s="22"/>
      <c r="AL86" s="22"/>
    </row>
    <row r="87" spans="1:38" ht="14.25" x14ac:dyDescent="0.2">
      <c r="A87" s="88"/>
      <c r="B87" s="88"/>
      <c r="C87" s="88"/>
      <c r="D87" s="88"/>
      <c r="E87" s="88"/>
      <c r="F87" s="88"/>
      <c r="G87" s="88"/>
      <c r="H87" s="88"/>
      <c r="I87" s="88"/>
      <c r="J87" s="88"/>
      <c r="K87" s="88"/>
      <c r="Q87" s="22"/>
      <c r="R87" s="22"/>
      <c r="S87" s="22"/>
      <c r="T87" s="22"/>
      <c r="U87" s="22"/>
      <c r="V87" s="22"/>
      <c r="W87" s="22"/>
      <c r="X87" s="22"/>
      <c r="Y87" s="22"/>
      <c r="Z87" s="22"/>
      <c r="AA87" s="22"/>
      <c r="AB87" s="22"/>
      <c r="AC87" s="22"/>
      <c r="AD87" s="22"/>
      <c r="AE87" s="22"/>
      <c r="AF87" s="22"/>
      <c r="AG87" s="22"/>
      <c r="AH87" s="22"/>
      <c r="AI87" s="22"/>
      <c r="AJ87" s="22"/>
      <c r="AK87" s="22"/>
      <c r="AL87" s="22"/>
    </row>
    <row r="88" spans="1:38" ht="14.25" x14ac:dyDescent="0.2">
      <c r="A88" s="88"/>
      <c r="B88" s="88"/>
      <c r="C88" s="88"/>
      <c r="D88" s="88"/>
      <c r="E88" s="88"/>
      <c r="F88" s="88"/>
      <c r="G88" s="88"/>
      <c r="H88" s="88"/>
      <c r="I88" s="88"/>
      <c r="J88" s="88"/>
      <c r="K88" s="88"/>
      <c r="Q88" s="22"/>
      <c r="R88" s="22"/>
      <c r="S88" s="22"/>
      <c r="T88" s="22"/>
      <c r="U88" s="22"/>
      <c r="V88" s="22"/>
      <c r="W88" s="22"/>
      <c r="X88" s="22"/>
      <c r="Y88" s="22"/>
      <c r="Z88" s="22"/>
      <c r="AA88" s="22"/>
      <c r="AB88" s="22"/>
      <c r="AC88" s="22"/>
      <c r="AD88" s="22"/>
      <c r="AE88" s="22"/>
      <c r="AF88" s="22"/>
      <c r="AG88" s="22"/>
      <c r="AH88" s="22"/>
      <c r="AI88" s="22"/>
      <c r="AJ88" s="22"/>
      <c r="AK88" s="22"/>
      <c r="AL88" s="22"/>
    </row>
    <row r="89" spans="1:38" ht="14.25" x14ac:dyDescent="0.2">
      <c r="A89" s="88"/>
      <c r="B89" s="88"/>
      <c r="C89" s="88"/>
      <c r="D89" s="88"/>
      <c r="E89" s="88"/>
      <c r="F89" s="88"/>
      <c r="G89" s="88"/>
      <c r="H89" s="88"/>
      <c r="I89" s="88"/>
      <c r="J89" s="88"/>
      <c r="K89" s="88"/>
      <c r="Q89" s="22"/>
      <c r="R89" s="22"/>
      <c r="S89" s="22"/>
      <c r="T89" s="22"/>
      <c r="U89" s="22"/>
      <c r="V89" s="22"/>
      <c r="W89" s="22"/>
      <c r="X89" s="22"/>
      <c r="Y89" s="22"/>
      <c r="Z89" s="22"/>
      <c r="AA89" s="22"/>
      <c r="AB89" s="22"/>
      <c r="AC89" s="22"/>
      <c r="AD89" s="22"/>
      <c r="AE89" s="22"/>
      <c r="AF89" s="22"/>
      <c r="AG89" s="22"/>
      <c r="AH89" s="22"/>
      <c r="AI89" s="22"/>
      <c r="AJ89" s="22"/>
      <c r="AK89" s="22"/>
      <c r="AL89" s="22"/>
    </row>
    <row r="90" spans="1:38" ht="14.25" x14ac:dyDescent="0.2">
      <c r="A90" s="88"/>
      <c r="B90" s="88"/>
      <c r="C90" s="88"/>
      <c r="D90" s="88"/>
      <c r="E90" s="88"/>
      <c r="F90" s="88"/>
      <c r="G90" s="88"/>
      <c r="H90" s="88"/>
      <c r="I90" s="88"/>
      <c r="J90" s="88"/>
      <c r="K90" s="88"/>
      <c r="Q90" s="22"/>
      <c r="R90" s="22"/>
      <c r="S90" s="22"/>
      <c r="T90" s="22"/>
      <c r="U90" s="22"/>
      <c r="V90" s="22"/>
      <c r="W90" s="22"/>
      <c r="X90" s="22"/>
      <c r="Y90" s="22"/>
      <c r="Z90" s="22"/>
      <c r="AA90" s="22"/>
      <c r="AB90" s="22"/>
      <c r="AC90" s="22"/>
      <c r="AD90" s="22"/>
      <c r="AE90" s="22"/>
      <c r="AF90" s="22"/>
      <c r="AG90" s="22"/>
      <c r="AH90" s="22"/>
      <c r="AI90" s="22"/>
      <c r="AJ90" s="22"/>
      <c r="AK90" s="22"/>
      <c r="AL90" s="22"/>
    </row>
    <row r="91" spans="1:38" ht="15" x14ac:dyDescent="0.25">
      <c r="A91" s="88"/>
      <c r="B91" s="88"/>
      <c r="C91" s="88"/>
      <c r="D91" s="88"/>
      <c r="E91" s="88"/>
      <c r="F91" s="88"/>
      <c r="G91" s="88"/>
      <c r="H91" s="88"/>
      <c r="I91" s="88"/>
      <c r="J91" s="88"/>
      <c r="K91" s="88"/>
      <c r="Q91" s="36"/>
      <c r="R91" s="36"/>
      <c r="S91" s="36"/>
      <c r="T91" s="36"/>
      <c r="U91" s="36"/>
      <c r="V91" s="36"/>
      <c r="W91" s="36"/>
      <c r="X91" s="36"/>
      <c r="Y91" s="36"/>
      <c r="Z91" s="36"/>
      <c r="AA91" s="36"/>
      <c r="AB91" s="36"/>
      <c r="AC91" s="36"/>
      <c r="AD91" s="36"/>
      <c r="AE91" s="36"/>
      <c r="AF91" s="36"/>
      <c r="AG91" s="36"/>
      <c r="AH91" s="36"/>
      <c r="AI91" s="36"/>
      <c r="AJ91" s="36"/>
      <c r="AK91" s="36"/>
      <c r="AL91" s="36"/>
    </row>
  </sheetData>
  <mergeCells count="26">
    <mergeCell ref="J13:K13"/>
    <mergeCell ref="B15:I15"/>
    <mergeCell ref="J14:K14"/>
    <mergeCell ref="AK59:AL59"/>
    <mergeCell ref="S60:AJ60"/>
    <mergeCell ref="AK48:AL48"/>
    <mergeCell ref="AK50:AL50"/>
    <mergeCell ref="AK52:AL52"/>
    <mergeCell ref="AK55:AL55"/>
    <mergeCell ref="AK57:AL57"/>
    <mergeCell ref="AK46:AL46"/>
    <mergeCell ref="AK47:AL47"/>
    <mergeCell ref="A50:K50"/>
    <mergeCell ref="J12:K12"/>
    <mergeCell ref="J8:K8"/>
    <mergeCell ref="J7:K7"/>
    <mergeCell ref="J6:K6"/>
    <mergeCell ref="J5:K5"/>
    <mergeCell ref="J9:K9"/>
    <mergeCell ref="J10:K10"/>
    <mergeCell ref="J11:K11"/>
    <mergeCell ref="A1:K1"/>
    <mergeCell ref="A2:A3"/>
    <mergeCell ref="B2:I2"/>
    <mergeCell ref="J2:K3"/>
    <mergeCell ref="J4:K4"/>
  </mergeCells>
  <phoneticPr fontId="28" type="noConversion"/>
  <hyperlinks>
    <hyperlink ref="A55" location="Index!A1" display="Terug naar index" xr:uid="{00000000-0004-0000-0500-000000000000}"/>
  </hyperlinks>
  <printOptions horizontalCentered="1" verticalCentered="1"/>
  <pageMargins left="0.74803149606299213" right="0.74803149606299213" top="0.98425196850393704" bottom="0.98425196850393704" header="0.51181102362204722" footer="0.51181102362204722"/>
  <pageSetup paperSize="9" scale="52" orientation="landscape" r:id="rId1"/>
  <headerFooter scaleWithDoc="0" alignWithMargins="0">
    <oddHeader>&amp;LBrussels Hoofdstedelijk Parlement&amp;CVERKIEZINGEN</oddHeader>
    <oddFooter>&amp;C&amp;P/&amp;N&amp;R© BISA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pageSetUpPr fitToPage="1"/>
  </sheetPr>
  <dimension ref="A1:Q53"/>
  <sheetViews>
    <sheetView showGridLines="0" topLeftCell="A4" zoomScale="80" zoomScaleNormal="80" workbookViewId="0">
      <selection activeCell="A40" sqref="A40:K40"/>
    </sheetView>
  </sheetViews>
  <sheetFormatPr baseColWidth="10" defaultColWidth="11.42578125" defaultRowHeight="12.75" x14ac:dyDescent="0.2"/>
  <cols>
    <col min="1" max="1" width="50.28515625" customWidth="1"/>
    <col min="2" max="2" width="16.85546875" customWidth="1"/>
    <col min="3" max="4" width="13.7109375" customWidth="1"/>
    <col min="5" max="5" width="16.5703125" customWidth="1"/>
    <col min="6" max="6" width="13.7109375" customWidth="1"/>
    <col min="7" max="7" width="17.28515625" customWidth="1"/>
    <col min="8" max="8" width="15.5703125" customWidth="1"/>
    <col min="9" max="9" width="13.7109375" customWidth="1"/>
    <col min="10" max="10" width="12.140625" customWidth="1"/>
    <col min="11" max="11" width="11.42578125" customWidth="1"/>
    <col min="12" max="12" width="11.5703125" customWidth="1"/>
  </cols>
  <sheetData>
    <row r="1" spans="1:13" s="1" customFormat="1" ht="60.75" customHeight="1" x14ac:dyDescent="0.2">
      <c r="A1" s="245" t="s">
        <v>225</v>
      </c>
      <c r="B1" s="253"/>
      <c r="C1" s="253"/>
      <c r="D1" s="253"/>
      <c r="E1" s="253"/>
      <c r="F1" s="253"/>
      <c r="G1" s="253"/>
      <c r="H1" s="253"/>
      <c r="I1" s="253"/>
      <c r="J1" s="253"/>
      <c r="K1" s="254"/>
    </row>
    <row r="2" spans="1:13" s="1" customFormat="1" ht="15" customHeight="1" x14ac:dyDescent="0.2">
      <c r="A2" s="292"/>
      <c r="B2" s="258" t="s">
        <v>36</v>
      </c>
      <c r="C2" s="258"/>
      <c r="D2" s="258"/>
      <c r="E2" s="258"/>
      <c r="F2" s="258"/>
      <c r="G2" s="258"/>
      <c r="H2" s="258"/>
      <c r="I2" s="258"/>
      <c r="J2" s="260" t="s">
        <v>37</v>
      </c>
      <c r="K2" s="294"/>
    </row>
    <row r="3" spans="1:13" s="1" customFormat="1" ht="30" x14ac:dyDescent="0.25">
      <c r="A3" s="293"/>
      <c r="B3" s="193" t="s">
        <v>38</v>
      </c>
      <c r="C3" s="194" t="s">
        <v>39</v>
      </c>
      <c r="D3" s="194" t="s">
        <v>40</v>
      </c>
      <c r="E3" s="194" t="s">
        <v>41</v>
      </c>
      <c r="F3" s="194" t="s">
        <v>182</v>
      </c>
      <c r="G3" s="194" t="s">
        <v>184</v>
      </c>
      <c r="H3" s="177" t="s">
        <v>185</v>
      </c>
      <c r="I3" s="193" t="s">
        <v>42</v>
      </c>
      <c r="J3" s="295"/>
      <c r="K3" s="296"/>
    </row>
    <row r="4" spans="1:13" s="1" customFormat="1" ht="15" customHeight="1" x14ac:dyDescent="0.25">
      <c r="A4" s="20" t="s">
        <v>1</v>
      </c>
      <c r="B4" s="21">
        <v>66944</v>
      </c>
      <c r="C4" s="21">
        <v>75464</v>
      </c>
      <c r="D4" s="21">
        <v>72790</v>
      </c>
      <c r="E4" s="21">
        <v>78478</v>
      </c>
      <c r="F4" s="21">
        <v>19751</v>
      </c>
      <c r="G4" s="21">
        <v>93913</v>
      </c>
      <c r="H4" s="21">
        <v>84088</v>
      </c>
      <c r="I4" s="21">
        <v>72754</v>
      </c>
      <c r="J4" s="278">
        <v>564182</v>
      </c>
      <c r="K4" s="279"/>
    </row>
    <row r="5" spans="1:13" s="1" customFormat="1" ht="15" customHeight="1" x14ac:dyDescent="0.2">
      <c r="A5" s="103" t="s">
        <v>43</v>
      </c>
      <c r="B5" s="195">
        <f t="shared" ref="B5:J5" si="0">B7-B6</f>
        <v>45616</v>
      </c>
      <c r="C5" s="196">
        <f t="shared" si="0"/>
        <v>50033</v>
      </c>
      <c r="D5" s="196">
        <f t="shared" si="0"/>
        <v>55480</v>
      </c>
      <c r="E5" s="196">
        <f t="shared" si="0"/>
        <v>57115</v>
      </c>
      <c r="F5" s="196">
        <f t="shared" si="0"/>
        <v>14985</v>
      </c>
      <c r="G5" s="197">
        <f t="shared" si="0"/>
        <v>64128</v>
      </c>
      <c r="H5" s="197">
        <f t="shared" si="0"/>
        <v>64087</v>
      </c>
      <c r="I5" s="195">
        <f t="shared" si="0"/>
        <v>55633</v>
      </c>
      <c r="J5" s="284">
        <f t="shared" si="0"/>
        <v>407077</v>
      </c>
      <c r="K5" s="247"/>
    </row>
    <row r="6" spans="1:13" s="1" customFormat="1" ht="15" customHeight="1" x14ac:dyDescent="0.2">
      <c r="A6" s="104" t="s">
        <v>44</v>
      </c>
      <c r="B6" s="198">
        <v>10351</v>
      </c>
      <c r="C6" s="198">
        <v>11752</v>
      </c>
      <c r="D6" s="198">
        <v>5810</v>
      </c>
      <c r="E6" s="198">
        <v>8680</v>
      </c>
      <c r="F6" s="198">
        <v>1565</v>
      </c>
      <c r="G6" s="163">
        <v>14192</v>
      </c>
      <c r="H6" s="163">
        <v>7286</v>
      </c>
      <c r="I6" s="198">
        <v>4815</v>
      </c>
      <c r="J6" s="282">
        <v>64451</v>
      </c>
      <c r="K6" s="283"/>
    </row>
    <row r="7" spans="1:13" s="1" customFormat="1" ht="15" customHeight="1" x14ac:dyDescent="0.25">
      <c r="A7" s="20" t="s">
        <v>2</v>
      </c>
      <c r="B7" s="21">
        <v>55967</v>
      </c>
      <c r="C7" s="21">
        <v>61785</v>
      </c>
      <c r="D7" s="21">
        <v>61290</v>
      </c>
      <c r="E7" s="21">
        <v>65795</v>
      </c>
      <c r="F7" s="21">
        <v>16550</v>
      </c>
      <c r="G7" s="21">
        <v>78320</v>
      </c>
      <c r="H7" s="21">
        <v>71373</v>
      </c>
      <c r="I7" s="21">
        <v>60448</v>
      </c>
      <c r="J7" s="278">
        <v>471528</v>
      </c>
      <c r="K7" s="279"/>
    </row>
    <row r="8" spans="1:13" s="1" customFormat="1" ht="15" customHeight="1" x14ac:dyDescent="0.25">
      <c r="A8" s="20" t="s">
        <v>3</v>
      </c>
      <c r="B8" s="21">
        <v>2592</v>
      </c>
      <c r="C8" s="21">
        <v>2542</v>
      </c>
      <c r="D8" s="21">
        <v>1928</v>
      </c>
      <c r="E8" s="21">
        <v>2858</v>
      </c>
      <c r="F8" s="21">
        <v>587</v>
      </c>
      <c r="G8" s="21">
        <v>3252</v>
      </c>
      <c r="H8" s="21">
        <v>2077</v>
      </c>
      <c r="I8" s="21">
        <v>1960</v>
      </c>
      <c r="J8" s="278">
        <v>17796</v>
      </c>
      <c r="K8" s="279"/>
    </row>
    <row r="9" spans="1:13" s="1" customFormat="1" ht="15" customHeight="1" x14ac:dyDescent="0.2">
      <c r="A9" s="103" t="s">
        <v>46</v>
      </c>
      <c r="B9" s="195">
        <v>43336</v>
      </c>
      <c r="C9" s="196">
        <v>47810</v>
      </c>
      <c r="D9" s="196">
        <v>53735</v>
      </c>
      <c r="E9" s="196">
        <v>54537</v>
      </c>
      <c r="F9" s="196">
        <v>14454</v>
      </c>
      <c r="G9" s="197">
        <v>61268</v>
      </c>
      <c r="H9" s="196">
        <v>62233</v>
      </c>
      <c r="I9" s="195">
        <v>53843</v>
      </c>
      <c r="J9" s="284">
        <v>391216</v>
      </c>
      <c r="K9" s="247"/>
    </row>
    <row r="10" spans="1:13" ht="15" customHeight="1" x14ac:dyDescent="0.2">
      <c r="A10" s="104" t="s">
        <v>47</v>
      </c>
      <c r="B10" s="156">
        <v>10039</v>
      </c>
      <c r="C10" s="198">
        <v>11433</v>
      </c>
      <c r="D10" s="198">
        <v>5627</v>
      </c>
      <c r="E10" s="198">
        <v>8400</v>
      </c>
      <c r="F10" s="198">
        <v>1509</v>
      </c>
      <c r="G10" s="163">
        <v>13800</v>
      </c>
      <c r="H10" s="198">
        <v>7063</v>
      </c>
      <c r="I10" s="198">
        <v>4645</v>
      </c>
      <c r="J10" s="282">
        <v>62516</v>
      </c>
      <c r="K10" s="283"/>
      <c r="M10" s="1"/>
    </row>
    <row r="11" spans="1:13" ht="15" customHeight="1" x14ac:dyDescent="0.25">
      <c r="A11" s="20" t="s">
        <v>45</v>
      </c>
      <c r="B11" s="21">
        <v>53375</v>
      </c>
      <c r="C11" s="21">
        <v>59243</v>
      </c>
      <c r="D11" s="21">
        <v>59362</v>
      </c>
      <c r="E11" s="21">
        <v>62937</v>
      </c>
      <c r="F11" s="21">
        <v>15963</v>
      </c>
      <c r="G11" s="21">
        <v>75068</v>
      </c>
      <c r="H11" s="21">
        <v>69296</v>
      </c>
      <c r="I11" s="21">
        <v>58488</v>
      </c>
      <c r="J11" s="278">
        <v>453732</v>
      </c>
      <c r="K11" s="279"/>
      <c r="M11" s="1"/>
    </row>
    <row r="12" spans="1:13" s="1" customFormat="1" ht="15" customHeight="1" x14ac:dyDescent="0.2">
      <c r="A12" s="116" t="s">
        <v>48</v>
      </c>
      <c r="B12" s="199" t="s">
        <v>214</v>
      </c>
      <c r="C12" s="200" t="s">
        <v>214</v>
      </c>
      <c r="D12" s="200" t="s">
        <v>214</v>
      </c>
      <c r="E12" s="200" t="s">
        <v>214</v>
      </c>
      <c r="F12" s="200" t="s">
        <v>214</v>
      </c>
      <c r="G12" s="200" t="s">
        <v>214</v>
      </c>
      <c r="H12" s="200" t="s">
        <v>214</v>
      </c>
      <c r="I12" s="200" t="s">
        <v>214</v>
      </c>
      <c r="J12" s="288">
        <v>72</v>
      </c>
      <c r="K12" s="249"/>
    </row>
    <row r="13" spans="1:13" s="1" customFormat="1" ht="15" customHeight="1" x14ac:dyDescent="0.2">
      <c r="A13" s="104" t="s">
        <v>49</v>
      </c>
      <c r="B13" s="199" t="s">
        <v>214</v>
      </c>
      <c r="C13" s="186" t="s">
        <v>214</v>
      </c>
      <c r="D13" s="186" t="s">
        <v>214</v>
      </c>
      <c r="E13" s="186" t="s">
        <v>214</v>
      </c>
      <c r="F13" s="186" t="s">
        <v>214</v>
      </c>
      <c r="G13" s="186" t="s">
        <v>214</v>
      </c>
      <c r="H13" s="186" t="s">
        <v>214</v>
      </c>
      <c r="I13" s="186" t="s">
        <v>214</v>
      </c>
      <c r="J13" s="282">
        <v>17</v>
      </c>
      <c r="K13" s="283"/>
    </row>
    <row r="14" spans="1:13" s="1" customFormat="1" ht="15" customHeight="1" x14ac:dyDescent="0.25">
      <c r="A14" s="42" t="s">
        <v>159</v>
      </c>
      <c r="B14" s="67" t="s">
        <v>216</v>
      </c>
      <c r="C14" s="67" t="s">
        <v>216</v>
      </c>
      <c r="D14" s="67" t="s">
        <v>216</v>
      </c>
      <c r="E14" s="67" t="s">
        <v>216</v>
      </c>
      <c r="F14" s="67" t="s">
        <v>216</v>
      </c>
      <c r="G14" s="67" t="s">
        <v>216</v>
      </c>
      <c r="H14" s="67" t="s">
        <v>216</v>
      </c>
      <c r="I14" s="67" t="s">
        <v>216</v>
      </c>
      <c r="J14" s="278">
        <v>89</v>
      </c>
      <c r="K14" s="279"/>
    </row>
    <row r="15" spans="1:13" s="1" customFormat="1" ht="37.5" customHeight="1" x14ac:dyDescent="0.25">
      <c r="A15" s="134"/>
      <c r="B15" s="257" t="s">
        <v>177</v>
      </c>
      <c r="C15" s="258"/>
      <c r="D15" s="258"/>
      <c r="E15" s="258"/>
      <c r="F15" s="258"/>
      <c r="G15" s="258"/>
      <c r="H15" s="258"/>
      <c r="I15" s="259"/>
      <c r="J15" s="121" t="s">
        <v>50</v>
      </c>
      <c r="K15" s="123" t="s">
        <v>51</v>
      </c>
    </row>
    <row r="16" spans="1:13" s="1" customFormat="1" ht="15" customHeight="1" x14ac:dyDescent="0.2">
      <c r="A16" s="103" t="s">
        <v>8</v>
      </c>
      <c r="B16" s="151">
        <v>16023</v>
      </c>
      <c r="C16" s="197">
        <v>18541</v>
      </c>
      <c r="D16" s="197">
        <v>14328</v>
      </c>
      <c r="E16" s="201">
        <v>20851</v>
      </c>
      <c r="F16" s="163">
        <v>7810</v>
      </c>
      <c r="G16" s="163">
        <v>22439</v>
      </c>
      <c r="H16" s="163">
        <v>14749</v>
      </c>
      <c r="I16" s="157">
        <v>15721</v>
      </c>
      <c r="J16" s="166">
        <v>130462</v>
      </c>
      <c r="K16" s="202">
        <v>26</v>
      </c>
    </row>
    <row r="17" spans="1:17" s="1" customFormat="1" ht="15" customHeight="1" x14ac:dyDescent="0.2">
      <c r="A17" s="190" t="s">
        <v>9</v>
      </c>
      <c r="B17" s="191">
        <v>12923</v>
      </c>
      <c r="C17" s="146">
        <v>12548</v>
      </c>
      <c r="D17" s="146">
        <v>21649</v>
      </c>
      <c r="E17" s="201">
        <v>14931</v>
      </c>
      <c r="F17" s="146">
        <v>2196</v>
      </c>
      <c r="G17" s="146">
        <v>17349</v>
      </c>
      <c r="H17" s="146">
        <v>24487</v>
      </c>
      <c r="I17" s="157">
        <v>21039</v>
      </c>
      <c r="J17" s="166">
        <v>127122</v>
      </c>
      <c r="K17" s="192">
        <v>25</v>
      </c>
    </row>
    <row r="18" spans="1:17" s="1" customFormat="1" ht="15" customHeight="1" x14ac:dyDescent="0.2">
      <c r="A18" s="190" t="s">
        <v>13</v>
      </c>
      <c r="B18" s="191">
        <v>5090</v>
      </c>
      <c r="C18" s="146">
        <v>6893</v>
      </c>
      <c r="D18" s="146">
        <v>6224</v>
      </c>
      <c r="E18" s="201">
        <v>7524</v>
      </c>
      <c r="F18" s="146">
        <v>1130</v>
      </c>
      <c r="G18" s="146">
        <v>9021</v>
      </c>
      <c r="H18" s="146">
        <v>11708</v>
      </c>
      <c r="I18" s="157">
        <v>7488</v>
      </c>
      <c r="J18" s="166">
        <v>55078</v>
      </c>
      <c r="K18" s="192">
        <v>10</v>
      </c>
    </row>
    <row r="19" spans="1:17" s="1" customFormat="1" ht="15" customHeight="1" x14ac:dyDescent="0.2">
      <c r="A19" s="190" t="s">
        <v>15</v>
      </c>
      <c r="B19" s="191">
        <v>2937</v>
      </c>
      <c r="C19" s="146">
        <v>4103</v>
      </c>
      <c r="D19" s="163">
        <v>7626</v>
      </c>
      <c r="E19" s="201">
        <v>5315</v>
      </c>
      <c r="F19" s="146">
        <v>2002</v>
      </c>
      <c r="G19" s="146">
        <v>4108</v>
      </c>
      <c r="H19" s="146">
        <v>6268</v>
      </c>
      <c r="I19" s="157">
        <v>5549</v>
      </c>
      <c r="J19" s="166">
        <v>37908</v>
      </c>
      <c r="K19" s="192">
        <v>7</v>
      </c>
    </row>
    <row r="20" spans="1:17" s="1" customFormat="1" ht="15" customHeight="1" x14ac:dyDescent="0.2">
      <c r="A20" s="190" t="s">
        <v>16</v>
      </c>
      <c r="B20" s="191">
        <v>3713</v>
      </c>
      <c r="C20" s="146">
        <v>2673</v>
      </c>
      <c r="D20" s="146">
        <v>2013</v>
      </c>
      <c r="E20" s="201">
        <v>3062</v>
      </c>
      <c r="F20" s="146">
        <v>568</v>
      </c>
      <c r="G20" s="146">
        <v>4548</v>
      </c>
      <c r="H20" s="146">
        <v>2393</v>
      </c>
      <c r="I20" s="157">
        <v>2225</v>
      </c>
      <c r="J20" s="166">
        <v>21195</v>
      </c>
      <c r="K20" s="192">
        <v>4</v>
      </c>
    </row>
    <row r="21" spans="1:17" s="1" customFormat="1" ht="15" customHeight="1" x14ac:dyDescent="0.2">
      <c r="A21" s="190" t="s">
        <v>73</v>
      </c>
      <c r="B21" s="191">
        <v>823</v>
      </c>
      <c r="C21" s="146">
        <v>834</v>
      </c>
      <c r="D21" s="146">
        <v>161</v>
      </c>
      <c r="E21" s="201">
        <v>667</v>
      </c>
      <c r="F21" s="146">
        <v>183</v>
      </c>
      <c r="G21" s="146">
        <v>851</v>
      </c>
      <c r="H21" s="146">
        <v>381</v>
      </c>
      <c r="I21" s="157">
        <v>314</v>
      </c>
      <c r="J21" s="166">
        <v>4214</v>
      </c>
      <c r="K21" s="113" t="s">
        <v>214</v>
      </c>
    </row>
    <row r="22" spans="1:17" s="1" customFormat="1" ht="15" customHeight="1" x14ac:dyDescent="0.2">
      <c r="A22" s="190" t="s">
        <v>52</v>
      </c>
      <c r="B22" s="191">
        <v>319</v>
      </c>
      <c r="C22" s="146">
        <v>496</v>
      </c>
      <c r="D22" s="146">
        <v>523</v>
      </c>
      <c r="E22" s="201">
        <v>480</v>
      </c>
      <c r="F22" s="146">
        <v>88</v>
      </c>
      <c r="G22" s="146">
        <v>546</v>
      </c>
      <c r="H22" s="146">
        <v>959</v>
      </c>
      <c r="I22" s="157">
        <v>475</v>
      </c>
      <c r="J22" s="166">
        <v>3886</v>
      </c>
      <c r="K22" s="113" t="s">
        <v>214</v>
      </c>
    </row>
    <row r="23" spans="1:17" s="1" customFormat="1" ht="15" customHeight="1" x14ac:dyDescent="0.2">
      <c r="A23" s="190" t="s">
        <v>74</v>
      </c>
      <c r="B23" s="191">
        <v>515</v>
      </c>
      <c r="C23" s="146">
        <v>555</v>
      </c>
      <c r="D23" s="146">
        <v>138</v>
      </c>
      <c r="E23" s="201">
        <v>512</v>
      </c>
      <c r="F23" s="146">
        <v>175</v>
      </c>
      <c r="G23" s="146">
        <v>1026</v>
      </c>
      <c r="H23" s="146">
        <v>185</v>
      </c>
      <c r="I23" s="157">
        <v>175</v>
      </c>
      <c r="J23" s="166">
        <v>3281</v>
      </c>
      <c r="K23" s="113" t="s">
        <v>214</v>
      </c>
    </row>
    <row r="24" spans="1:17" s="1" customFormat="1" ht="15" customHeight="1" x14ac:dyDescent="0.2">
      <c r="A24" s="190" t="s">
        <v>18</v>
      </c>
      <c r="B24" s="191">
        <v>419</v>
      </c>
      <c r="C24" s="146">
        <v>296</v>
      </c>
      <c r="D24" s="146">
        <v>269</v>
      </c>
      <c r="E24" s="201">
        <v>372</v>
      </c>
      <c r="F24" s="163">
        <v>68</v>
      </c>
      <c r="G24" s="146">
        <v>509</v>
      </c>
      <c r="H24" s="146">
        <v>450</v>
      </c>
      <c r="I24" s="157">
        <v>273</v>
      </c>
      <c r="J24" s="166">
        <v>2656</v>
      </c>
      <c r="K24" s="113" t="s">
        <v>214</v>
      </c>
    </row>
    <row r="25" spans="1:17" s="1" customFormat="1" ht="15" customHeight="1" x14ac:dyDescent="0.2">
      <c r="A25" s="190" t="s">
        <v>75</v>
      </c>
      <c r="B25" s="191">
        <v>226</v>
      </c>
      <c r="C25" s="146">
        <v>345</v>
      </c>
      <c r="D25" s="163">
        <v>313</v>
      </c>
      <c r="E25" s="201">
        <v>409</v>
      </c>
      <c r="F25" s="146">
        <v>144</v>
      </c>
      <c r="G25" s="146">
        <v>392</v>
      </c>
      <c r="H25" s="146">
        <v>196</v>
      </c>
      <c r="I25" s="157">
        <v>196</v>
      </c>
      <c r="J25" s="166">
        <v>2221</v>
      </c>
      <c r="K25" s="113" t="s">
        <v>214</v>
      </c>
    </row>
    <row r="26" spans="1:17" s="1" customFormat="1" ht="15" customHeight="1" x14ac:dyDescent="0.2">
      <c r="A26" s="190" t="s">
        <v>54</v>
      </c>
      <c r="B26" s="191">
        <v>161</v>
      </c>
      <c r="C26" s="146">
        <v>194</v>
      </c>
      <c r="D26" s="146">
        <v>291</v>
      </c>
      <c r="E26" s="201">
        <v>183</v>
      </c>
      <c r="F26" s="163">
        <v>45</v>
      </c>
      <c r="G26" s="146">
        <v>191</v>
      </c>
      <c r="H26" s="146">
        <v>267</v>
      </c>
      <c r="I26" s="157">
        <v>243</v>
      </c>
      <c r="J26" s="166">
        <v>1575</v>
      </c>
      <c r="K26" s="113" t="s">
        <v>214</v>
      </c>
    </row>
    <row r="27" spans="1:17" s="1" customFormat="1" ht="15" customHeight="1" x14ac:dyDescent="0.2">
      <c r="A27" s="190" t="s">
        <v>76</v>
      </c>
      <c r="B27" s="191">
        <v>68</v>
      </c>
      <c r="C27" s="146">
        <v>127</v>
      </c>
      <c r="D27" s="146">
        <v>108</v>
      </c>
      <c r="E27" s="201">
        <v>93</v>
      </c>
      <c r="F27" s="146">
        <v>24</v>
      </c>
      <c r="G27" s="146">
        <v>97</v>
      </c>
      <c r="H27" s="146">
        <v>83</v>
      </c>
      <c r="I27" s="157">
        <v>78</v>
      </c>
      <c r="J27" s="166">
        <v>678</v>
      </c>
      <c r="K27" s="113" t="s">
        <v>214</v>
      </c>
      <c r="Q27" s="40"/>
    </row>
    <row r="28" spans="1:17" s="1" customFormat="1" ht="15" customHeight="1" x14ac:dyDescent="0.2">
      <c r="A28" s="190" t="s">
        <v>77</v>
      </c>
      <c r="B28" s="191">
        <v>77</v>
      </c>
      <c r="C28" s="146">
        <v>155</v>
      </c>
      <c r="D28" s="146">
        <v>59</v>
      </c>
      <c r="E28" s="201">
        <v>95</v>
      </c>
      <c r="F28" s="146">
        <v>12</v>
      </c>
      <c r="G28" s="146">
        <v>134</v>
      </c>
      <c r="H28" s="146">
        <v>70</v>
      </c>
      <c r="I28" s="157">
        <v>38</v>
      </c>
      <c r="J28" s="166">
        <v>640</v>
      </c>
      <c r="K28" s="113" t="s">
        <v>214</v>
      </c>
      <c r="Q28" s="40"/>
    </row>
    <row r="29" spans="1:17" s="1" customFormat="1" ht="15" customHeight="1" x14ac:dyDescent="0.2">
      <c r="A29" s="190" t="s">
        <v>78</v>
      </c>
      <c r="B29" s="191">
        <v>42</v>
      </c>
      <c r="C29" s="146">
        <v>50</v>
      </c>
      <c r="D29" s="146">
        <v>33</v>
      </c>
      <c r="E29" s="201">
        <v>43</v>
      </c>
      <c r="F29" s="163">
        <v>9</v>
      </c>
      <c r="G29" s="163">
        <v>57</v>
      </c>
      <c r="H29" s="163">
        <v>37</v>
      </c>
      <c r="I29" s="157">
        <v>29</v>
      </c>
      <c r="J29" s="166">
        <v>300</v>
      </c>
      <c r="K29" s="113" t="s">
        <v>214</v>
      </c>
      <c r="Q29" s="40"/>
    </row>
    <row r="30" spans="1:17" s="3" customFormat="1" ht="15" customHeight="1" x14ac:dyDescent="0.25">
      <c r="A30" s="11" t="s">
        <v>178</v>
      </c>
      <c r="B30" s="16">
        <v>43336</v>
      </c>
      <c r="C30" s="21">
        <v>47810</v>
      </c>
      <c r="D30" s="21">
        <v>53735</v>
      </c>
      <c r="E30" s="21">
        <v>54537</v>
      </c>
      <c r="F30" s="21">
        <v>14454</v>
      </c>
      <c r="G30" s="21">
        <v>61268</v>
      </c>
      <c r="H30" s="21">
        <v>62233</v>
      </c>
      <c r="I30" s="46">
        <v>53843</v>
      </c>
      <c r="J30" s="5">
        <v>391216</v>
      </c>
      <c r="K30" s="19">
        <v>72</v>
      </c>
      <c r="L30" s="39"/>
      <c r="Q30" s="41"/>
    </row>
    <row r="31" spans="1:17" s="1" customFormat="1" ht="15" customHeight="1" x14ac:dyDescent="0.2">
      <c r="A31" s="187" t="s">
        <v>20</v>
      </c>
      <c r="B31" s="188">
        <v>4243</v>
      </c>
      <c r="C31" s="163">
        <v>3404</v>
      </c>
      <c r="D31" s="163">
        <v>1421</v>
      </c>
      <c r="E31" s="163">
        <v>2934</v>
      </c>
      <c r="F31" s="163">
        <v>359</v>
      </c>
      <c r="G31" s="163">
        <v>5450</v>
      </c>
      <c r="H31" s="163">
        <v>1924</v>
      </c>
      <c r="I31" s="203">
        <v>1562</v>
      </c>
      <c r="J31" s="166">
        <v>21297</v>
      </c>
      <c r="K31" s="189">
        <v>6</v>
      </c>
      <c r="Q31" s="40"/>
    </row>
    <row r="32" spans="1:17" s="1" customFormat="1" ht="15" customHeight="1" x14ac:dyDescent="0.2">
      <c r="A32" s="190" t="s">
        <v>26</v>
      </c>
      <c r="B32" s="191">
        <v>1662</v>
      </c>
      <c r="C32" s="146">
        <v>2200</v>
      </c>
      <c r="D32" s="146">
        <v>1231</v>
      </c>
      <c r="E32" s="146">
        <v>1699</v>
      </c>
      <c r="F32" s="146">
        <v>279</v>
      </c>
      <c r="G32" s="146">
        <v>2680</v>
      </c>
      <c r="H32" s="146">
        <v>1610</v>
      </c>
      <c r="I32" s="154">
        <v>1082</v>
      </c>
      <c r="J32" s="166">
        <v>12443</v>
      </c>
      <c r="K32" s="192">
        <v>4</v>
      </c>
      <c r="Q32" s="40"/>
    </row>
    <row r="33" spans="1:12" s="1" customFormat="1" ht="15" customHeight="1" x14ac:dyDescent="0.2">
      <c r="A33" s="190" t="s">
        <v>30</v>
      </c>
      <c r="B33" s="191">
        <v>1526</v>
      </c>
      <c r="C33" s="146">
        <v>2414</v>
      </c>
      <c r="D33" s="146">
        <v>968</v>
      </c>
      <c r="E33" s="146">
        <v>1569</v>
      </c>
      <c r="F33" s="146">
        <v>356</v>
      </c>
      <c r="G33" s="146">
        <v>2543</v>
      </c>
      <c r="H33" s="146">
        <v>996</v>
      </c>
      <c r="I33" s="154">
        <v>680</v>
      </c>
      <c r="J33" s="166">
        <v>11052</v>
      </c>
      <c r="K33" s="192">
        <v>3</v>
      </c>
    </row>
    <row r="34" spans="1:12" s="1" customFormat="1" ht="15" customHeight="1" x14ac:dyDescent="0.2">
      <c r="A34" s="190" t="s">
        <v>22</v>
      </c>
      <c r="B34" s="191">
        <v>1930</v>
      </c>
      <c r="C34" s="146">
        <v>1715</v>
      </c>
      <c r="D34" s="146">
        <v>1103</v>
      </c>
      <c r="E34" s="146">
        <v>1102</v>
      </c>
      <c r="F34" s="146">
        <v>166</v>
      </c>
      <c r="G34" s="146">
        <v>1992</v>
      </c>
      <c r="H34" s="146">
        <v>1662</v>
      </c>
      <c r="I34" s="154">
        <v>812</v>
      </c>
      <c r="J34" s="166">
        <v>10482</v>
      </c>
      <c r="K34" s="192">
        <v>3</v>
      </c>
    </row>
    <row r="35" spans="1:12" s="1" customFormat="1" ht="15" customHeight="1" x14ac:dyDescent="0.2">
      <c r="A35" s="204" t="s">
        <v>33</v>
      </c>
      <c r="B35" s="191">
        <v>527</v>
      </c>
      <c r="C35" s="146">
        <v>1478</v>
      </c>
      <c r="D35" s="146">
        <v>788</v>
      </c>
      <c r="E35" s="146">
        <v>953</v>
      </c>
      <c r="F35" s="146">
        <v>313</v>
      </c>
      <c r="G35" s="146">
        <v>898</v>
      </c>
      <c r="H35" s="146">
        <v>741</v>
      </c>
      <c r="I35" s="154">
        <v>434</v>
      </c>
      <c r="J35" s="166">
        <v>6132</v>
      </c>
      <c r="K35" s="192">
        <v>1</v>
      </c>
    </row>
    <row r="36" spans="1:12" s="1" customFormat="1" ht="15" customHeight="1" x14ac:dyDescent="0.2">
      <c r="A36" s="190" t="s">
        <v>79</v>
      </c>
      <c r="B36" s="191">
        <v>50</v>
      </c>
      <c r="C36" s="146">
        <v>101</v>
      </c>
      <c r="D36" s="146">
        <v>58</v>
      </c>
      <c r="E36" s="146">
        <v>62</v>
      </c>
      <c r="F36" s="146">
        <v>17</v>
      </c>
      <c r="G36" s="146">
        <v>112</v>
      </c>
      <c r="H36" s="146">
        <v>69</v>
      </c>
      <c r="I36" s="154">
        <v>42</v>
      </c>
      <c r="J36" s="166">
        <v>511</v>
      </c>
      <c r="K36" s="113" t="s">
        <v>214</v>
      </c>
    </row>
    <row r="37" spans="1:12" s="1" customFormat="1" ht="15" customHeight="1" x14ac:dyDescent="0.2">
      <c r="A37" s="190" t="s">
        <v>80</v>
      </c>
      <c r="B37" s="191">
        <v>45</v>
      </c>
      <c r="C37" s="146">
        <v>73</v>
      </c>
      <c r="D37" s="146">
        <v>34</v>
      </c>
      <c r="E37" s="146">
        <v>37</v>
      </c>
      <c r="F37" s="146">
        <v>11</v>
      </c>
      <c r="G37" s="146">
        <v>67</v>
      </c>
      <c r="H37" s="146">
        <v>30</v>
      </c>
      <c r="I37" s="154">
        <v>16</v>
      </c>
      <c r="J37" s="166">
        <v>313</v>
      </c>
      <c r="K37" s="113" t="s">
        <v>214</v>
      </c>
    </row>
    <row r="38" spans="1:12" s="1" customFormat="1" ht="15" customHeight="1" x14ac:dyDescent="0.2">
      <c r="A38" s="190" t="s">
        <v>81</v>
      </c>
      <c r="B38" s="191">
        <v>56</v>
      </c>
      <c r="C38" s="163">
        <v>48</v>
      </c>
      <c r="D38" s="163">
        <v>24</v>
      </c>
      <c r="E38" s="163">
        <v>44</v>
      </c>
      <c r="F38" s="163">
        <v>8</v>
      </c>
      <c r="G38" s="163">
        <v>58</v>
      </c>
      <c r="H38" s="163">
        <v>31</v>
      </c>
      <c r="I38" s="203">
        <v>17</v>
      </c>
      <c r="J38" s="166">
        <v>286</v>
      </c>
      <c r="K38" s="113" t="s">
        <v>214</v>
      </c>
    </row>
    <row r="39" spans="1:12" s="3" customFormat="1" ht="15" customHeight="1" x14ac:dyDescent="0.25">
      <c r="A39" s="10" t="s">
        <v>179</v>
      </c>
      <c r="B39" s="43">
        <v>10039</v>
      </c>
      <c r="C39" s="8">
        <v>11433</v>
      </c>
      <c r="D39" s="8">
        <v>5627</v>
      </c>
      <c r="E39" s="8">
        <v>8400</v>
      </c>
      <c r="F39" s="8">
        <v>1509</v>
      </c>
      <c r="G39" s="8">
        <v>13800</v>
      </c>
      <c r="H39" s="8">
        <v>7063</v>
      </c>
      <c r="I39" s="46">
        <v>4645</v>
      </c>
      <c r="J39" s="11">
        <v>62516</v>
      </c>
      <c r="K39" s="19">
        <v>17</v>
      </c>
    </row>
    <row r="40" spans="1:12" s="1" customFormat="1" ht="50.25" customHeight="1" x14ac:dyDescent="0.2">
      <c r="A40" s="289" t="s">
        <v>192</v>
      </c>
      <c r="B40" s="290"/>
      <c r="C40" s="290"/>
      <c r="D40" s="290"/>
      <c r="E40" s="290"/>
      <c r="F40" s="290"/>
      <c r="G40" s="290"/>
      <c r="H40" s="290"/>
      <c r="I40" s="290"/>
      <c r="J40" s="290"/>
      <c r="K40" s="291"/>
    </row>
    <row r="41" spans="1:12" s="1" customFormat="1" ht="15" x14ac:dyDescent="0.25">
      <c r="A41" s="174"/>
      <c r="B41" s="141"/>
      <c r="C41" s="141"/>
      <c r="D41" s="141"/>
      <c r="E41" s="141"/>
      <c r="F41" s="141"/>
      <c r="G41" s="141"/>
      <c r="H41" s="141"/>
      <c r="I41" s="141"/>
      <c r="J41" s="141"/>
      <c r="K41" s="141"/>
    </row>
    <row r="42" spans="1:12" s="1" customFormat="1" ht="15" x14ac:dyDescent="0.25">
      <c r="A42" s="119" t="s">
        <v>156</v>
      </c>
      <c r="B42" s="141"/>
      <c r="C42" s="141"/>
      <c r="D42" s="141"/>
      <c r="E42" s="141"/>
      <c r="F42" s="141"/>
      <c r="G42" s="141"/>
      <c r="H42" s="141"/>
      <c r="I42" s="141"/>
      <c r="J42" s="141"/>
      <c r="K42" s="141"/>
    </row>
    <row r="43" spans="1:12" s="1" customFormat="1" ht="15" x14ac:dyDescent="0.25">
      <c r="A43" s="174"/>
      <c r="B43" s="141"/>
      <c r="C43" s="141"/>
      <c r="D43" s="141"/>
      <c r="E43" s="141"/>
      <c r="F43" s="141"/>
      <c r="G43" s="141"/>
      <c r="H43" s="141"/>
      <c r="I43" s="141"/>
      <c r="J43" s="141"/>
      <c r="K43" s="141"/>
    </row>
    <row r="44" spans="1:12" s="1" customFormat="1" ht="15" x14ac:dyDescent="0.25">
      <c r="A44" s="174"/>
      <c r="B44" s="141"/>
      <c r="C44" s="141"/>
      <c r="D44" s="141"/>
      <c r="E44" s="141"/>
      <c r="F44" s="141"/>
      <c r="G44" s="141"/>
      <c r="H44" s="141"/>
      <c r="I44" s="141"/>
      <c r="J44" s="141"/>
      <c r="K44" s="141"/>
    </row>
    <row r="45" spans="1:12" ht="14.25" x14ac:dyDescent="0.2">
      <c r="A45" s="108" t="s">
        <v>181</v>
      </c>
      <c r="B45" s="88"/>
      <c r="C45" s="88"/>
      <c r="D45" s="88"/>
      <c r="E45" s="88"/>
      <c r="F45" s="88"/>
      <c r="G45" s="88"/>
      <c r="H45" s="88"/>
      <c r="I45" s="88"/>
      <c r="J45" s="88"/>
      <c r="K45" s="88"/>
      <c r="L45" s="1"/>
    </row>
    <row r="46" spans="1:12" ht="14.25" x14ac:dyDescent="0.2">
      <c r="A46" s="88"/>
      <c r="B46" s="88"/>
      <c r="C46" s="88"/>
      <c r="D46" s="88"/>
      <c r="E46" s="88"/>
      <c r="F46" s="88"/>
      <c r="G46" s="88"/>
      <c r="H46" s="88"/>
      <c r="I46" s="88"/>
      <c r="J46" s="88"/>
      <c r="K46" s="88"/>
      <c r="L46" s="1"/>
    </row>
    <row r="47" spans="1:12" ht="14.25" x14ac:dyDescent="0.2">
      <c r="A47" s="88"/>
      <c r="B47" s="88"/>
      <c r="C47" s="88"/>
      <c r="D47" s="88"/>
      <c r="E47" s="88"/>
      <c r="F47" s="88"/>
      <c r="G47" s="88"/>
      <c r="H47" s="88"/>
      <c r="I47" s="88"/>
      <c r="J47" s="88"/>
      <c r="K47" s="88"/>
      <c r="L47" s="1"/>
    </row>
    <row r="48" spans="1:12" ht="14.25" x14ac:dyDescent="0.2">
      <c r="A48" s="88"/>
      <c r="B48" s="88"/>
      <c r="C48" s="88"/>
      <c r="D48" s="88"/>
      <c r="E48" s="88"/>
      <c r="F48" s="88"/>
      <c r="G48" s="88"/>
      <c r="H48" s="88"/>
      <c r="I48" s="88"/>
      <c r="J48" s="88"/>
      <c r="K48" s="88"/>
      <c r="L48" s="1"/>
    </row>
    <row r="49" spans="1:12" ht="14.25" x14ac:dyDescent="0.2">
      <c r="A49" s="88"/>
      <c r="B49" s="88"/>
      <c r="C49" s="88"/>
      <c r="D49" s="88"/>
      <c r="E49" s="88"/>
      <c r="F49" s="88"/>
      <c r="G49" s="88"/>
      <c r="H49" s="88"/>
      <c r="I49" s="88"/>
      <c r="J49" s="88"/>
      <c r="K49" s="88"/>
      <c r="L49" s="1"/>
    </row>
    <row r="50" spans="1:12" ht="14.25" x14ac:dyDescent="0.2">
      <c r="A50" s="88"/>
      <c r="B50" s="88"/>
      <c r="C50" s="88"/>
      <c r="D50" s="88"/>
      <c r="E50" s="88"/>
      <c r="F50" s="88"/>
      <c r="G50" s="88"/>
      <c r="H50" s="88"/>
      <c r="I50" s="88"/>
      <c r="J50" s="88"/>
      <c r="K50" s="88"/>
      <c r="L50" s="1"/>
    </row>
    <row r="51" spans="1:12" ht="14.25" x14ac:dyDescent="0.2">
      <c r="A51" s="88"/>
      <c r="B51" s="88"/>
      <c r="C51" s="88"/>
      <c r="D51" s="88"/>
      <c r="E51" s="88"/>
      <c r="F51" s="88"/>
      <c r="G51" s="88"/>
      <c r="H51" s="88"/>
      <c r="I51" s="88"/>
      <c r="J51" s="88"/>
      <c r="K51" s="88"/>
      <c r="L51" s="1"/>
    </row>
    <row r="52" spans="1:12" ht="14.25" x14ac:dyDescent="0.2">
      <c r="A52" s="88"/>
      <c r="B52" s="88"/>
      <c r="C52" s="88"/>
      <c r="D52" s="88"/>
      <c r="E52" s="88"/>
      <c r="F52" s="88"/>
      <c r="G52" s="88"/>
      <c r="H52" s="88"/>
      <c r="I52" s="88"/>
      <c r="J52" s="88"/>
      <c r="K52" s="88"/>
      <c r="L52" s="1"/>
    </row>
    <row r="53" spans="1:12" ht="14.25" x14ac:dyDescent="0.2">
      <c r="A53" s="88"/>
      <c r="B53" s="88"/>
      <c r="C53" s="88"/>
      <c r="D53" s="88"/>
      <c r="E53" s="88"/>
      <c r="F53" s="88"/>
      <c r="G53" s="88"/>
      <c r="H53" s="88"/>
      <c r="I53" s="88"/>
      <c r="J53" s="88"/>
      <c r="K53" s="88"/>
      <c r="L53" s="1"/>
    </row>
  </sheetData>
  <mergeCells count="17">
    <mergeCell ref="A1:K1"/>
    <mergeCell ref="A2:A3"/>
    <mergeCell ref="B2:I2"/>
    <mergeCell ref="J2:K3"/>
    <mergeCell ref="J4:K4"/>
    <mergeCell ref="J12:K12"/>
    <mergeCell ref="J13:K13"/>
    <mergeCell ref="J14:K14"/>
    <mergeCell ref="A40:K40"/>
    <mergeCell ref="B15:I15"/>
    <mergeCell ref="J10:K10"/>
    <mergeCell ref="J11:K11"/>
    <mergeCell ref="J5:K5"/>
    <mergeCell ref="J6:K6"/>
    <mergeCell ref="J7:K7"/>
    <mergeCell ref="J8:K8"/>
    <mergeCell ref="J9:K9"/>
  </mergeCells>
  <phoneticPr fontId="28" type="noConversion"/>
  <hyperlinks>
    <hyperlink ref="A45" location="Index!A1" display="Terug naar index" xr:uid="{00000000-0004-0000-0600-000000000000}"/>
  </hyperlinks>
  <printOptions horizontalCentered="1" verticalCentered="1"/>
  <pageMargins left="0.74803149606299213" right="0.74803149606299213" top="0.98425196850393704" bottom="0.98425196850393704" header="0.51181102362204722" footer="0.51181102362204722"/>
  <pageSetup paperSize="9" scale="62" orientation="landscape" r:id="rId1"/>
  <headerFooter scaleWithDoc="0" alignWithMargins="0">
    <oddHeader>&amp;LBrussels Hoofdstedelijk Parlement&amp;CVERKIEZINGEN</oddHeader>
    <oddFooter>&amp;C&amp;P/&amp;N&amp;R© BISA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pageSetUpPr fitToPage="1"/>
  </sheetPr>
  <dimension ref="A1:M48"/>
  <sheetViews>
    <sheetView showGridLines="0" zoomScale="80" zoomScaleNormal="80" workbookViewId="0">
      <pane xSplit="1" ySplit="3" topLeftCell="B20" activePane="bottomRight" state="frozen"/>
      <selection sqref="A1:D1"/>
      <selection pane="topRight" sqref="A1:D1"/>
      <selection pane="bottomLeft" sqref="A1:D1"/>
      <selection pane="bottomRight" activeCell="A48" sqref="A48"/>
    </sheetView>
  </sheetViews>
  <sheetFormatPr baseColWidth="10" defaultColWidth="11.42578125" defaultRowHeight="12.75" x14ac:dyDescent="0.2"/>
  <cols>
    <col min="1" max="1" width="49.42578125" customWidth="1"/>
    <col min="2" max="10" width="13.7109375" customWidth="1"/>
    <col min="11" max="11" width="12.42578125" customWidth="1"/>
  </cols>
  <sheetData>
    <row r="1" spans="1:13" ht="60" customHeight="1" x14ac:dyDescent="0.2">
      <c r="A1" s="245" t="s">
        <v>224</v>
      </c>
      <c r="B1" s="253"/>
      <c r="C1" s="253"/>
      <c r="D1" s="253"/>
      <c r="E1" s="253"/>
      <c r="F1" s="253"/>
      <c r="G1" s="253"/>
      <c r="H1" s="253"/>
      <c r="I1" s="253"/>
      <c r="J1" s="253"/>
      <c r="K1" s="254"/>
    </row>
    <row r="2" spans="1:13" ht="15" customHeight="1" x14ac:dyDescent="0.2">
      <c r="A2" s="255"/>
      <c r="B2" s="257" t="s">
        <v>36</v>
      </c>
      <c r="C2" s="258"/>
      <c r="D2" s="258"/>
      <c r="E2" s="258"/>
      <c r="F2" s="258"/>
      <c r="G2" s="258"/>
      <c r="H2" s="258"/>
      <c r="I2" s="259"/>
      <c r="J2" s="260" t="s">
        <v>37</v>
      </c>
      <c r="K2" s="261"/>
    </row>
    <row r="3" spans="1:13" ht="30" x14ac:dyDescent="0.25">
      <c r="A3" s="277"/>
      <c r="B3" s="194" t="s">
        <v>38</v>
      </c>
      <c r="C3" s="205" t="s">
        <v>39</v>
      </c>
      <c r="D3" s="205" t="s">
        <v>40</v>
      </c>
      <c r="E3" s="205" t="s">
        <v>41</v>
      </c>
      <c r="F3" s="205" t="s">
        <v>182</v>
      </c>
      <c r="G3" s="205" t="s">
        <v>184</v>
      </c>
      <c r="H3" s="206" t="s">
        <v>188</v>
      </c>
      <c r="I3" s="207" t="s">
        <v>42</v>
      </c>
      <c r="J3" s="264"/>
      <c r="K3" s="265"/>
    </row>
    <row r="4" spans="1:13" ht="15" x14ac:dyDescent="0.25">
      <c r="A4" s="20" t="s">
        <v>1</v>
      </c>
      <c r="B4" s="45">
        <v>64041</v>
      </c>
      <c r="C4" s="21">
        <v>69501</v>
      </c>
      <c r="D4" s="21">
        <v>74698</v>
      </c>
      <c r="E4" s="21">
        <v>72356</v>
      </c>
      <c r="F4" s="21">
        <v>18054</v>
      </c>
      <c r="G4" s="21">
        <v>86090</v>
      </c>
      <c r="H4" s="21">
        <v>82565</v>
      </c>
      <c r="I4" s="46">
        <v>71855</v>
      </c>
      <c r="J4" s="278">
        <v>539160</v>
      </c>
      <c r="K4" s="279"/>
      <c r="M4" s="4"/>
    </row>
    <row r="5" spans="1:13" ht="15" x14ac:dyDescent="0.25">
      <c r="A5" s="20" t="s">
        <v>2</v>
      </c>
      <c r="B5" s="45">
        <v>53643</v>
      </c>
      <c r="C5" s="21">
        <v>56753</v>
      </c>
      <c r="D5" s="21">
        <v>62005</v>
      </c>
      <c r="E5" s="21">
        <v>59583</v>
      </c>
      <c r="F5" s="21">
        <v>15018</v>
      </c>
      <c r="G5" s="21">
        <v>71855</v>
      </c>
      <c r="H5" s="21">
        <v>69904</v>
      </c>
      <c r="I5" s="46">
        <v>60078</v>
      </c>
      <c r="J5" s="278">
        <v>448839</v>
      </c>
      <c r="K5" s="279"/>
    </row>
    <row r="6" spans="1:13" ht="15" x14ac:dyDescent="0.25">
      <c r="A6" s="20" t="s">
        <v>3</v>
      </c>
      <c r="B6" s="45">
        <v>3655</v>
      </c>
      <c r="C6" s="21">
        <v>3126</v>
      </c>
      <c r="D6" s="21">
        <v>2232</v>
      </c>
      <c r="E6" s="21">
        <v>3479</v>
      </c>
      <c r="F6" s="21">
        <v>865</v>
      </c>
      <c r="G6" s="21">
        <v>3915</v>
      </c>
      <c r="H6" s="21">
        <v>2399</v>
      </c>
      <c r="I6" s="46">
        <v>2427</v>
      </c>
      <c r="J6" s="278">
        <v>22098</v>
      </c>
      <c r="K6" s="279"/>
    </row>
    <row r="7" spans="1:13" ht="14.25" x14ac:dyDescent="0.2">
      <c r="A7" s="103" t="s">
        <v>46</v>
      </c>
      <c r="B7" s="188">
        <v>39273</v>
      </c>
      <c r="C7" s="208">
        <v>43186</v>
      </c>
      <c r="D7" s="208">
        <v>54269</v>
      </c>
      <c r="E7" s="208">
        <v>47849</v>
      </c>
      <c r="F7" s="208">
        <v>12762</v>
      </c>
      <c r="G7" s="208">
        <v>54865</v>
      </c>
      <c r="H7" s="208">
        <v>60721</v>
      </c>
      <c r="I7" s="189">
        <v>53270</v>
      </c>
      <c r="J7" s="284">
        <v>366195</v>
      </c>
      <c r="K7" s="247"/>
    </row>
    <row r="8" spans="1:13" ht="14.25" x14ac:dyDescent="0.2">
      <c r="A8" s="104" t="s">
        <v>47</v>
      </c>
      <c r="B8" s="179">
        <v>10715</v>
      </c>
      <c r="C8" s="201">
        <v>10441</v>
      </c>
      <c r="D8" s="201">
        <v>5504</v>
      </c>
      <c r="E8" s="201">
        <v>8255</v>
      </c>
      <c r="F8" s="201">
        <v>1391</v>
      </c>
      <c r="G8" s="201">
        <v>13075</v>
      </c>
      <c r="H8" s="201">
        <v>6784</v>
      </c>
      <c r="I8" s="209">
        <v>4381</v>
      </c>
      <c r="J8" s="288">
        <v>60546</v>
      </c>
      <c r="K8" s="249"/>
    </row>
    <row r="9" spans="1:13" ht="15" x14ac:dyDescent="0.25">
      <c r="A9" s="20" t="s">
        <v>45</v>
      </c>
      <c r="B9" s="45">
        <v>49988</v>
      </c>
      <c r="C9" s="21">
        <v>53627</v>
      </c>
      <c r="D9" s="21">
        <v>59773</v>
      </c>
      <c r="E9" s="21">
        <v>56104</v>
      </c>
      <c r="F9" s="21">
        <v>14153</v>
      </c>
      <c r="G9" s="21">
        <v>67940</v>
      </c>
      <c r="H9" s="21">
        <v>67505</v>
      </c>
      <c r="I9" s="46">
        <v>57651</v>
      </c>
      <c r="J9" s="278">
        <v>426741</v>
      </c>
      <c r="K9" s="279"/>
    </row>
    <row r="10" spans="1:13" ht="16.5" x14ac:dyDescent="0.2">
      <c r="A10" s="116" t="s">
        <v>48</v>
      </c>
      <c r="B10" s="199" t="s">
        <v>214</v>
      </c>
      <c r="C10" s="200" t="s">
        <v>214</v>
      </c>
      <c r="D10" s="200" t="s">
        <v>214</v>
      </c>
      <c r="E10" s="200" t="s">
        <v>214</v>
      </c>
      <c r="F10" s="200" t="s">
        <v>214</v>
      </c>
      <c r="G10" s="200" t="s">
        <v>214</v>
      </c>
      <c r="H10" s="200" t="s">
        <v>214</v>
      </c>
      <c r="I10" s="200" t="s">
        <v>214</v>
      </c>
      <c r="J10" s="284">
        <v>64</v>
      </c>
      <c r="K10" s="247"/>
    </row>
    <row r="11" spans="1:13" ht="16.5" x14ac:dyDescent="0.2">
      <c r="A11" s="104" t="s">
        <v>49</v>
      </c>
      <c r="B11" s="199" t="s">
        <v>214</v>
      </c>
      <c r="C11" s="186" t="s">
        <v>214</v>
      </c>
      <c r="D11" s="186" t="s">
        <v>214</v>
      </c>
      <c r="E11" s="186" t="s">
        <v>214</v>
      </c>
      <c r="F11" s="186" t="s">
        <v>214</v>
      </c>
      <c r="G11" s="186" t="s">
        <v>214</v>
      </c>
      <c r="H11" s="186" t="s">
        <v>214</v>
      </c>
      <c r="I11" s="186" t="s">
        <v>214</v>
      </c>
      <c r="J11" s="288">
        <v>11</v>
      </c>
      <c r="K11" s="249"/>
    </row>
    <row r="12" spans="1:13" ht="15" customHeight="1" x14ac:dyDescent="0.25">
      <c r="A12" s="20" t="s">
        <v>158</v>
      </c>
      <c r="B12" s="67" t="s">
        <v>216</v>
      </c>
      <c r="C12" s="67" t="s">
        <v>216</v>
      </c>
      <c r="D12" s="67" t="s">
        <v>216</v>
      </c>
      <c r="E12" s="67" t="s">
        <v>216</v>
      </c>
      <c r="F12" s="67" t="s">
        <v>216</v>
      </c>
      <c r="G12" s="67" t="s">
        <v>216</v>
      </c>
      <c r="H12" s="67" t="s">
        <v>216</v>
      </c>
      <c r="I12" s="67" t="s">
        <v>216</v>
      </c>
      <c r="J12" s="278">
        <v>75</v>
      </c>
      <c r="K12" s="279"/>
    </row>
    <row r="13" spans="1:13" ht="30" x14ac:dyDescent="0.25">
      <c r="A13" s="176"/>
      <c r="B13" s="257" t="s">
        <v>177</v>
      </c>
      <c r="C13" s="258"/>
      <c r="D13" s="258"/>
      <c r="E13" s="258"/>
      <c r="F13" s="258"/>
      <c r="G13" s="258"/>
      <c r="H13" s="258"/>
      <c r="I13" s="259"/>
      <c r="J13" s="210" t="s">
        <v>50</v>
      </c>
      <c r="K13" s="210" t="s">
        <v>51</v>
      </c>
    </row>
    <row r="14" spans="1:13" ht="14.25" x14ac:dyDescent="0.2">
      <c r="A14" s="116" t="s">
        <v>8</v>
      </c>
      <c r="B14" s="166">
        <v>9368</v>
      </c>
      <c r="C14" s="201">
        <v>8636</v>
      </c>
      <c r="D14" s="201">
        <v>6869</v>
      </c>
      <c r="E14" s="201">
        <v>10218</v>
      </c>
      <c r="F14" s="201">
        <v>4184</v>
      </c>
      <c r="G14" s="201">
        <v>12668</v>
      </c>
      <c r="H14" s="201">
        <v>7800</v>
      </c>
      <c r="I14" s="167">
        <v>8564</v>
      </c>
      <c r="J14" s="166">
        <v>68307</v>
      </c>
      <c r="K14" s="167">
        <v>13</v>
      </c>
      <c r="L14" s="4"/>
      <c r="M14" s="4"/>
    </row>
    <row r="15" spans="1:13" ht="14.25" x14ac:dyDescent="0.2">
      <c r="A15" s="116" t="s">
        <v>10</v>
      </c>
      <c r="B15" s="166">
        <v>13094</v>
      </c>
      <c r="C15" s="201">
        <v>14955</v>
      </c>
      <c r="D15" s="201">
        <v>26219</v>
      </c>
      <c r="E15" s="201">
        <v>16724</v>
      </c>
      <c r="F15" s="201">
        <v>2938</v>
      </c>
      <c r="G15" s="201">
        <v>18589</v>
      </c>
      <c r="H15" s="201">
        <v>28706</v>
      </c>
      <c r="I15" s="167">
        <v>25620</v>
      </c>
      <c r="J15" s="166">
        <v>146845</v>
      </c>
      <c r="K15" s="167">
        <v>27</v>
      </c>
      <c r="L15" s="4"/>
      <c r="M15" s="4"/>
    </row>
    <row r="16" spans="1:13" ht="14.25" x14ac:dyDescent="0.2">
      <c r="A16" s="116" t="s">
        <v>14</v>
      </c>
      <c r="B16" s="166">
        <v>2833</v>
      </c>
      <c r="C16" s="201">
        <v>3687</v>
      </c>
      <c r="D16" s="201">
        <v>4162</v>
      </c>
      <c r="E16" s="201">
        <v>4474</v>
      </c>
      <c r="F16" s="201">
        <v>794</v>
      </c>
      <c r="G16" s="201">
        <v>5532</v>
      </c>
      <c r="H16" s="201">
        <v>8367</v>
      </c>
      <c r="I16" s="167">
        <v>3966</v>
      </c>
      <c r="J16" s="166">
        <v>33815</v>
      </c>
      <c r="K16" s="167">
        <v>6</v>
      </c>
      <c r="L16" s="4"/>
      <c r="M16" s="4"/>
    </row>
    <row r="17" spans="1:13" ht="14.25" x14ac:dyDescent="0.2">
      <c r="A17" s="116" t="s">
        <v>15</v>
      </c>
      <c r="B17" s="166">
        <v>8407</v>
      </c>
      <c r="C17" s="201">
        <v>9206</v>
      </c>
      <c r="D17" s="201">
        <v>13030</v>
      </c>
      <c r="E17" s="201">
        <v>10928</v>
      </c>
      <c r="F17" s="201">
        <v>3410</v>
      </c>
      <c r="G17" s="201">
        <v>10292</v>
      </c>
      <c r="H17" s="201">
        <v>11409</v>
      </c>
      <c r="I17" s="167">
        <v>11287</v>
      </c>
      <c r="J17" s="166">
        <v>77969</v>
      </c>
      <c r="K17" s="167">
        <v>14</v>
      </c>
      <c r="L17" s="4"/>
      <c r="M17" s="4"/>
    </row>
    <row r="18" spans="1:13" ht="14.25" x14ac:dyDescent="0.2">
      <c r="A18" s="116" t="s">
        <v>16</v>
      </c>
      <c r="B18" s="166">
        <v>2002</v>
      </c>
      <c r="C18" s="201">
        <v>1539</v>
      </c>
      <c r="D18" s="201">
        <v>952</v>
      </c>
      <c r="E18" s="201">
        <v>1549</v>
      </c>
      <c r="F18" s="201">
        <v>357</v>
      </c>
      <c r="G18" s="201">
        <v>2656</v>
      </c>
      <c r="H18" s="201">
        <v>1082</v>
      </c>
      <c r="I18" s="167">
        <v>1067</v>
      </c>
      <c r="J18" s="166">
        <v>11204</v>
      </c>
      <c r="K18" s="167">
        <v>2</v>
      </c>
      <c r="L18" s="4"/>
      <c r="M18" s="4"/>
    </row>
    <row r="19" spans="1:13" ht="14.25" x14ac:dyDescent="0.2">
      <c r="A19" s="116" t="s">
        <v>18</v>
      </c>
      <c r="B19" s="166">
        <v>837</v>
      </c>
      <c r="C19" s="201">
        <v>663</v>
      </c>
      <c r="D19" s="201">
        <v>555</v>
      </c>
      <c r="E19" s="201">
        <v>841</v>
      </c>
      <c r="F19" s="201">
        <v>119</v>
      </c>
      <c r="G19" s="201">
        <v>1228</v>
      </c>
      <c r="H19" s="201">
        <v>744</v>
      </c>
      <c r="I19" s="167">
        <v>541</v>
      </c>
      <c r="J19" s="166">
        <v>5528</v>
      </c>
      <c r="K19" s="167">
        <v>1</v>
      </c>
      <c r="L19" s="4"/>
      <c r="M19" s="4"/>
    </row>
    <row r="20" spans="1:13" ht="14.25" x14ac:dyDescent="0.2">
      <c r="A20" s="116" t="s">
        <v>19</v>
      </c>
      <c r="B20" s="166">
        <v>815</v>
      </c>
      <c r="C20" s="201">
        <v>746</v>
      </c>
      <c r="D20" s="201">
        <v>843</v>
      </c>
      <c r="E20" s="201">
        <v>871</v>
      </c>
      <c r="F20" s="201">
        <v>209</v>
      </c>
      <c r="G20" s="201">
        <v>1320</v>
      </c>
      <c r="H20" s="201">
        <v>869</v>
      </c>
      <c r="I20" s="167">
        <v>758</v>
      </c>
      <c r="J20" s="166">
        <v>6431</v>
      </c>
      <c r="K20" s="167">
        <v>1</v>
      </c>
      <c r="L20" s="4"/>
      <c r="M20" s="4"/>
    </row>
    <row r="21" spans="1:13" ht="16.5" x14ac:dyDescent="0.2">
      <c r="A21" s="116" t="s">
        <v>82</v>
      </c>
      <c r="B21" s="166">
        <v>287</v>
      </c>
      <c r="C21" s="201">
        <v>1850</v>
      </c>
      <c r="D21" s="201">
        <v>128</v>
      </c>
      <c r="E21" s="201">
        <v>213</v>
      </c>
      <c r="F21" s="201">
        <v>76</v>
      </c>
      <c r="G21" s="201">
        <v>499</v>
      </c>
      <c r="H21" s="201">
        <v>197</v>
      </c>
      <c r="I21" s="167">
        <v>180</v>
      </c>
      <c r="J21" s="166">
        <v>3430</v>
      </c>
      <c r="K21" s="113" t="s">
        <v>214</v>
      </c>
      <c r="L21" s="4"/>
      <c r="M21" s="4"/>
    </row>
    <row r="22" spans="1:13" ht="16.5" x14ac:dyDescent="0.2">
      <c r="A22" s="116" t="s">
        <v>83</v>
      </c>
      <c r="B22" s="166">
        <v>480</v>
      </c>
      <c r="C22" s="201">
        <v>498</v>
      </c>
      <c r="D22" s="201">
        <v>362</v>
      </c>
      <c r="E22" s="201">
        <v>495</v>
      </c>
      <c r="F22" s="201">
        <v>209</v>
      </c>
      <c r="G22" s="201">
        <v>523</v>
      </c>
      <c r="H22" s="201">
        <v>384</v>
      </c>
      <c r="I22" s="167">
        <v>395</v>
      </c>
      <c r="J22" s="166">
        <v>3346</v>
      </c>
      <c r="K22" s="113" t="s">
        <v>214</v>
      </c>
      <c r="L22" s="4"/>
      <c r="M22" s="4"/>
    </row>
    <row r="23" spans="1:13" ht="16.5" x14ac:dyDescent="0.2">
      <c r="A23" s="116" t="s">
        <v>84</v>
      </c>
      <c r="B23" s="166">
        <v>182</v>
      </c>
      <c r="C23" s="201">
        <v>282</v>
      </c>
      <c r="D23" s="201">
        <v>217</v>
      </c>
      <c r="E23" s="201">
        <v>357</v>
      </c>
      <c r="F23" s="201">
        <v>146</v>
      </c>
      <c r="G23" s="201">
        <v>261</v>
      </c>
      <c r="H23" s="201">
        <v>164</v>
      </c>
      <c r="I23" s="167">
        <v>151</v>
      </c>
      <c r="J23" s="166">
        <v>1760</v>
      </c>
      <c r="K23" s="113" t="s">
        <v>214</v>
      </c>
      <c r="L23" s="4"/>
      <c r="M23" s="4"/>
    </row>
    <row r="24" spans="1:13" ht="16.5" x14ac:dyDescent="0.2">
      <c r="A24" s="116" t="s">
        <v>85</v>
      </c>
      <c r="B24" s="166">
        <v>108</v>
      </c>
      <c r="C24" s="201">
        <v>219</v>
      </c>
      <c r="D24" s="201">
        <v>289</v>
      </c>
      <c r="E24" s="201">
        <v>206</v>
      </c>
      <c r="F24" s="201">
        <v>104</v>
      </c>
      <c r="G24" s="201">
        <v>213</v>
      </c>
      <c r="H24" s="201">
        <v>259</v>
      </c>
      <c r="I24" s="167">
        <v>214</v>
      </c>
      <c r="J24" s="166">
        <v>1612</v>
      </c>
      <c r="K24" s="113" t="s">
        <v>214</v>
      </c>
      <c r="L24" s="4"/>
      <c r="M24" s="4"/>
    </row>
    <row r="25" spans="1:13" ht="16.5" x14ac:dyDescent="0.2">
      <c r="A25" s="116" t="s">
        <v>86</v>
      </c>
      <c r="B25" s="166">
        <v>143</v>
      </c>
      <c r="C25" s="201">
        <v>107</v>
      </c>
      <c r="D25" s="201">
        <v>93</v>
      </c>
      <c r="E25" s="201">
        <v>94</v>
      </c>
      <c r="F25" s="201">
        <v>18</v>
      </c>
      <c r="G25" s="201">
        <v>171</v>
      </c>
      <c r="H25" s="201">
        <v>90</v>
      </c>
      <c r="I25" s="167">
        <v>72</v>
      </c>
      <c r="J25" s="166">
        <v>788</v>
      </c>
      <c r="K25" s="113" t="s">
        <v>214</v>
      </c>
      <c r="L25" s="4"/>
      <c r="M25" s="4"/>
    </row>
    <row r="26" spans="1:13" ht="16.5" x14ac:dyDescent="0.2">
      <c r="A26" s="116" t="s">
        <v>87</v>
      </c>
      <c r="B26" s="166">
        <v>105</v>
      </c>
      <c r="C26" s="201">
        <v>78</v>
      </c>
      <c r="D26" s="201">
        <v>79</v>
      </c>
      <c r="E26" s="201">
        <v>98</v>
      </c>
      <c r="F26" s="201">
        <v>18</v>
      </c>
      <c r="G26" s="201">
        <v>143</v>
      </c>
      <c r="H26" s="201">
        <v>99</v>
      </c>
      <c r="I26" s="167">
        <v>102</v>
      </c>
      <c r="J26" s="166">
        <v>722</v>
      </c>
      <c r="K26" s="113" t="s">
        <v>214</v>
      </c>
      <c r="L26" s="4"/>
      <c r="M26" s="4"/>
    </row>
    <row r="27" spans="1:13" ht="16.5" x14ac:dyDescent="0.2">
      <c r="A27" s="116" t="s">
        <v>88</v>
      </c>
      <c r="B27" s="166">
        <v>69</v>
      </c>
      <c r="C27" s="201">
        <v>86</v>
      </c>
      <c r="D27" s="211">
        <v>107</v>
      </c>
      <c r="E27" s="201">
        <v>98</v>
      </c>
      <c r="F27" s="201">
        <v>11</v>
      </c>
      <c r="G27" s="201">
        <v>90</v>
      </c>
      <c r="H27" s="201">
        <v>153</v>
      </c>
      <c r="I27" s="212">
        <v>87</v>
      </c>
      <c r="J27" s="213">
        <v>701</v>
      </c>
      <c r="K27" s="113" t="s">
        <v>214</v>
      </c>
      <c r="L27" s="4"/>
      <c r="M27" s="4"/>
    </row>
    <row r="28" spans="1:13" ht="16.5" x14ac:dyDescent="0.2">
      <c r="A28" s="116" t="s">
        <v>89</v>
      </c>
      <c r="B28" s="166">
        <v>117</v>
      </c>
      <c r="C28" s="201">
        <v>118</v>
      </c>
      <c r="D28" s="201">
        <v>50</v>
      </c>
      <c r="E28" s="201">
        <v>133</v>
      </c>
      <c r="F28" s="201">
        <v>17</v>
      </c>
      <c r="G28" s="201">
        <v>141</v>
      </c>
      <c r="H28" s="201">
        <v>58</v>
      </c>
      <c r="I28" s="214">
        <v>47</v>
      </c>
      <c r="J28" s="195">
        <v>681</v>
      </c>
      <c r="K28" s="113" t="s">
        <v>214</v>
      </c>
      <c r="L28" s="4"/>
      <c r="M28" s="4"/>
    </row>
    <row r="29" spans="1:13" ht="16.5" x14ac:dyDescent="0.2">
      <c r="A29" s="116" t="s">
        <v>90</v>
      </c>
      <c r="B29" s="166">
        <v>108</v>
      </c>
      <c r="C29" s="201">
        <v>83</v>
      </c>
      <c r="D29" s="201">
        <v>53</v>
      </c>
      <c r="E29" s="201">
        <v>136</v>
      </c>
      <c r="F29" s="201">
        <v>17</v>
      </c>
      <c r="G29" s="201">
        <v>139</v>
      </c>
      <c r="H29" s="201">
        <v>66</v>
      </c>
      <c r="I29" s="214">
        <v>42</v>
      </c>
      <c r="J29" s="164">
        <v>644</v>
      </c>
      <c r="K29" s="113" t="s">
        <v>214</v>
      </c>
      <c r="L29" s="4"/>
      <c r="M29" s="4"/>
    </row>
    <row r="30" spans="1:13" ht="16.5" x14ac:dyDescent="0.2">
      <c r="A30" s="116" t="s">
        <v>91</v>
      </c>
      <c r="B30" s="166">
        <v>89</v>
      </c>
      <c r="C30" s="201">
        <v>58</v>
      </c>
      <c r="D30" s="201">
        <v>40</v>
      </c>
      <c r="E30" s="201">
        <v>111</v>
      </c>
      <c r="F30" s="201">
        <v>26</v>
      </c>
      <c r="G30" s="201">
        <v>98</v>
      </c>
      <c r="H30" s="201">
        <v>82</v>
      </c>
      <c r="I30" s="167">
        <v>42</v>
      </c>
      <c r="J30" s="166">
        <v>546</v>
      </c>
      <c r="K30" s="113" t="s">
        <v>214</v>
      </c>
      <c r="L30" s="4"/>
      <c r="M30" s="4"/>
    </row>
    <row r="31" spans="1:13" ht="16.5" x14ac:dyDescent="0.2">
      <c r="A31" s="116" t="s">
        <v>92</v>
      </c>
      <c r="B31" s="166">
        <v>57</v>
      </c>
      <c r="C31" s="201">
        <v>136</v>
      </c>
      <c r="D31" s="201">
        <v>23</v>
      </c>
      <c r="E31" s="201">
        <v>49</v>
      </c>
      <c r="F31" s="201">
        <v>17</v>
      </c>
      <c r="G31" s="201">
        <v>99</v>
      </c>
      <c r="H31" s="201">
        <v>29</v>
      </c>
      <c r="I31" s="167">
        <v>29</v>
      </c>
      <c r="J31" s="166">
        <v>439</v>
      </c>
      <c r="K31" s="113" t="s">
        <v>214</v>
      </c>
      <c r="L31" s="4"/>
      <c r="M31" s="4"/>
    </row>
    <row r="32" spans="1:13" ht="16.5" x14ac:dyDescent="0.2">
      <c r="A32" s="116" t="s">
        <v>93</v>
      </c>
      <c r="B32" s="166">
        <v>33</v>
      </c>
      <c r="C32" s="201">
        <v>95</v>
      </c>
      <c r="D32" s="201">
        <v>36</v>
      </c>
      <c r="E32" s="201">
        <v>115</v>
      </c>
      <c r="F32" s="201">
        <v>17</v>
      </c>
      <c r="G32" s="201">
        <v>56</v>
      </c>
      <c r="H32" s="201">
        <v>27</v>
      </c>
      <c r="I32" s="167">
        <v>33</v>
      </c>
      <c r="J32" s="166">
        <v>412</v>
      </c>
      <c r="K32" s="113" t="s">
        <v>214</v>
      </c>
      <c r="L32" s="4"/>
      <c r="M32" s="4"/>
    </row>
    <row r="33" spans="1:13" ht="16.5" x14ac:dyDescent="0.2">
      <c r="A33" s="116" t="s">
        <v>94</v>
      </c>
      <c r="B33" s="166">
        <v>30</v>
      </c>
      <c r="C33" s="201">
        <v>48</v>
      </c>
      <c r="D33" s="201">
        <v>99</v>
      </c>
      <c r="E33" s="201">
        <v>28</v>
      </c>
      <c r="F33" s="201">
        <v>11</v>
      </c>
      <c r="G33" s="201">
        <v>44</v>
      </c>
      <c r="H33" s="201">
        <v>41</v>
      </c>
      <c r="I33" s="167">
        <v>11</v>
      </c>
      <c r="J33" s="166">
        <v>312</v>
      </c>
      <c r="K33" s="113" t="s">
        <v>214</v>
      </c>
      <c r="L33" s="4"/>
      <c r="M33" s="4"/>
    </row>
    <row r="34" spans="1:13" ht="16.5" x14ac:dyDescent="0.2">
      <c r="A34" s="116" t="s">
        <v>95</v>
      </c>
      <c r="B34" s="166">
        <v>51</v>
      </c>
      <c r="C34" s="201">
        <v>30</v>
      </c>
      <c r="D34" s="201">
        <v>19</v>
      </c>
      <c r="E34" s="201">
        <v>51</v>
      </c>
      <c r="F34" s="201">
        <v>5</v>
      </c>
      <c r="G34" s="201">
        <v>41</v>
      </c>
      <c r="H34" s="201">
        <v>58</v>
      </c>
      <c r="I34" s="167">
        <v>23</v>
      </c>
      <c r="J34" s="166">
        <v>278</v>
      </c>
      <c r="K34" s="113" t="s">
        <v>214</v>
      </c>
      <c r="L34" s="4"/>
      <c r="M34" s="4"/>
    </row>
    <row r="35" spans="1:13" ht="16.5" x14ac:dyDescent="0.2">
      <c r="A35" s="116" t="s">
        <v>78</v>
      </c>
      <c r="B35" s="166">
        <v>31</v>
      </c>
      <c r="C35" s="201">
        <v>44</v>
      </c>
      <c r="D35" s="201">
        <v>22</v>
      </c>
      <c r="E35" s="201">
        <v>25</v>
      </c>
      <c r="F35" s="201">
        <v>46</v>
      </c>
      <c r="G35" s="201">
        <v>36</v>
      </c>
      <c r="H35" s="201">
        <v>28</v>
      </c>
      <c r="I35" s="167">
        <v>22</v>
      </c>
      <c r="J35" s="166">
        <v>254</v>
      </c>
      <c r="K35" s="113" t="s">
        <v>214</v>
      </c>
      <c r="L35" s="4"/>
      <c r="M35" s="4"/>
    </row>
    <row r="36" spans="1:13" ht="16.5" x14ac:dyDescent="0.2">
      <c r="A36" s="104" t="s">
        <v>96</v>
      </c>
      <c r="B36" s="166">
        <v>27</v>
      </c>
      <c r="C36" s="201">
        <v>22</v>
      </c>
      <c r="D36" s="201">
        <v>22</v>
      </c>
      <c r="E36" s="201">
        <v>35</v>
      </c>
      <c r="F36" s="201">
        <v>13</v>
      </c>
      <c r="G36" s="201">
        <v>26</v>
      </c>
      <c r="H36" s="201">
        <v>9</v>
      </c>
      <c r="I36" s="167">
        <v>17</v>
      </c>
      <c r="J36" s="166">
        <v>171</v>
      </c>
      <c r="K36" s="113" t="s">
        <v>214</v>
      </c>
      <c r="L36" s="4"/>
      <c r="M36" s="4"/>
    </row>
    <row r="37" spans="1:13" s="9" customFormat="1" ht="15" x14ac:dyDescent="0.25">
      <c r="A37" s="20" t="s">
        <v>178</v>
      </c>
      <c r="B37" s="5">
        <v>39273</v>
      </c>
      <c r="C37" s="13">
        <v>43186</v>
      </c>
      <c r="D37" s="13">
        <v>54269</v>
      </c>
      <c r="E37" s="13">
        <v>47849</v>
      </c>
      <c r="F37" s="13">
        <v>12762</v>
      </c>
      <c r="G37" s="13">
        <v>54865</v>
      </c>
      <c r="H37" s="13">
        <v>60721</v>
      </c>
      <c r="I37" s="44">
        <v>53270</v>
      </c>
      <c r="J37" s="5">
        <v>366195</v>
      </c>
      <c r="K37" s="44">
        <v>64</v>
      </c>
    </row>
    <row r="38" spans="1:13" ht="14.25" x14ac:dyDescent="0.2">
      <c r="A38" s="103" t="s">
        <v>20</v>
      </c>
      <c r="B38" s="166">
        <v>3820</v>
      </c>
      <c r="C38" s="201">
        <v>3284</v>
      </c>
      <c r="D38" s="201">
        <v>1179</v>
      </c>
      <c r="E38" s="201">
        <v>2950</v>
      </c>
      <c r="F38" s="201">
        <v>351</v>
      </c>
      <c r="G38" s="201">
        <v>4753</v>
      </c>
      <c r="H38" s="201">
        <v>1712</v>
      </c>
      <c r="I38" s="167">
        <v>1261</v>
      </c>
      <c r="J38" s="166">
        <v>19310</v>
      </c>
      <c r="K38" s="167">
        <v>4</v>
      </c>
    </row>
    <row r="39" spans="1:13" ht="14.25" x14ac:dyDescent="0.2">
      <c r="A39" s="116" t="s">
        <v>97</v>
      </c>
      <c r="B39" s="166">
        <v>1983</v>
      </c>
      <c r="C39" s="201">
        <v>2688</v>
      </c>
      <c r="D39" s="201">
        <v>1304</v>
      </c>
      <c r="E39" s="201">
        <v>1720</v>
      </c>
      <c r="F39" s="201">
        <v>265</v>
      </c>
      <c r="G39" s="201">
        <v>3200</v>
      </c>
      <c r="H39" s="201">
        <v>1526</v>
      </c>
      <c r="I39" s="167">
        <v>1043</v>
      </c>
      <c r="J39" s="166">
        <v>13729</v>
      </c>
      <c r="K39" s="167">
        <v>2</v>
      </c>
    </row>
    <row r="40" spans="1:13" ht="14.25" x14ac:dyDescent="0.2">
      <c r="A40" s="116" t="s">
        <v>31</v>
      </c>
      <c r="B40" s="166">
        <v>2418</v>
      </c>
      <c r="C40" s="201">
        <v>2204</v>
      </c>
      <c r="D40" s="201">
        <v>1491</v>
      </c>
      <c r="E40" s="201">
        <v>1883</v>
      </c>
      <c r="F40" s="201">
        <v>498</v>
      </c>
      <c r="G40" s="201">
        <v>2439</v>
      </c>
      <c r="H40" s="201">
        <v>1390</v>
      </c>
      <c r="I40" s="167">
        <v>900</v>
      </c>
      <c r="J40" s="166">
        <v>13223</v>
      </c>
      <c r="K40" s="167">
        <v>2</v>
      </c>
    </row>
    <row r="41" spans="1:13" ht="14.25" x14ac:dyDescent="0.2">
      <c r="A41" s="104" t="s">
        <v>23</v>
      </c>
      <c r="B41" s="166">
        <v>2494</v>
      </c>
      <c r="C41" s="201">
        <v>2265</v>
      </c>
      <c r="D41" s="201">
        <v>1530</v>
      </c>
      <c r="E41" s="201">
        <v>1702</v>
      </c>
      <c r="F41" s="201">
        <v>277</v>
      </c>
      <c r="G41" s="201">
        <v>2683</v>
      </c>
      <c r="H41" s="201">
        <v>2156</v>
      </c>
      <c r="I41" s="167">
        <v>1177</v>
      </c>
      <c r="J41" s="166">
        <v>14284</v>
      </c>
      <c r="K41" s="167">
        <v>3</v>
      </c>
      <c r="M41" s="18"/>
    </row>
    <row r="42" spans="1:13" s="9" customFormat="1" ht="15" x14ac:dyDescent="0.25">
      <c r="A42" s="20" t="s">
        <v>179</v>
      </c>
      <c r="B42" s="5">
        <v>10715</v>
      </c>
      <c r="C42" s="13">
        <v>10441</v>
      </c>
      <c r="D42" s="13">
        <v>5504</v>
      </c>
      <c r="E42" s="13">
        <v>8255</v>
      </c>
      <c r="F42" s="13">
        <v>1391</v>
      </c>
      <c r="G42" s="13">
        <v>13075</v>
      </c>
      <c r="H42" s="13">
        <v>6784</v>
      </c>
      <c r="I42" s="44">
        <v>4381</v>
      </c>
      <c r="J42" s="5">
        <v>60546</v>
      </c>
      <c r="K42" s="44">
        <v>11</v>
      </c>
    </row>
    <row r="43" spans="1:13" ht="49.5" customHeight="1" x14ac:dyDescent="0.2">
      <c r="A43" s="240" t="s">
        <v>172</v>
      </c>
      <c r="B43" s="241"/>
      <c r="C43" s="241"/>
      <c r="D43" s="241"/>
      <c r="E43" s="241"/>
      <c r="F43" s="241"/>
      <c r="G43" s="241"/>
      <c r="H43" s="241"/>
      <c r="I43" s="241"/>
      <c r="J43" s="241"/>
      <c r="K43" s="242"/>
    </row>
    <row r="44" spans="1:13" x14ac:dyDescent="0.2">
      <c r="A44" s="174"/>
      <c r="B44" s="88"/>
      <c r="C44" s="88"/>
      <c r="D44" s="88"/>
      <c r="E44" s="88"/>
      <c r="F44" s="88"/>
      <c r="G44" s="88"/>
      <c r="H44" s="88"/>
      <c r="I44" s="88"/>
      <c r="J44" s="88"/>
      <c r="K44" s="88"/>
    </row>
    <row r="45" spans="1:13" x14ac:dyDescent="0.2">
      <c r="A45" s="119" t="s">
        <v>156</v>
      </c>
      <c r="B45" s="88"/>
      <c r="C45" s="88"/>
      <c r="D45" s="88"/>
      <c r="E45" s="88"/>
      <c r="F45" s="88"/>
      <c r="G45" s="88"/>
      <c r="H45" s="88"/>
      <c r="I45" s="88"/>
      <c r="J45" s="88"/>
      <c r="K45" s="88"/>
    </row>
    <row r="46" spans="1:13" x14ac:dyDescent="0.2">
      <c r="A46" s="174"/>
      <c r="B46" s="88"/>
      <c r="C46" s="88"/>
      <c r="D46" s="88"/>
      <c r="E46" s="88"/>
      <c r="F46" s="88"/>
      <c r="G46" s="88"/>
      <c r="H46" s="88"/>
      <c r="I46" s="88"/>
      <c r="J46" s="88"/>
      <c r="K46" s="88"/>
    </row>
    <row r="47" spans="1:13" x14ac:dyDescent="0.2">
      <c r="A47" s="174"/>
      <c r="B47" s="88"/>
      <c r="C47" s="88"/>
      <c r="D47" s="88"/>
      <c r="E47" s="88"/>
      <c r="F47" s="88"/>
      <c r="G47" s="88"/>
      <c r="H47" s="88"/>
      <c r="I47" s="88"/>
      <c r="J47" s="88"/>
      <c r="K47" s="88"/>
    </row>
    <row r="48" spans="1:13" x14ac:dyDescent="0.2">
      <c r="A48" s="108" t="s">
        <v>181</v>
      </c>
      <c r="B48" s="215"/>
      <c r="C48" s="216"/>
      <c r="D48" s="216"/>
      <c r="E48" s="216"/>
      <c r="F48" s="216"/>
      <c r="G48" s="216"/>
      <c r="H48" s="216"/>
      <c r="I48" s="216"/>
      <c r="J48" s="216"/>
      <c r="K48" s="88"/>
      <c r="L48" s="4"/>
    </row>
  </sheetData>
  <mergeCells count="15">
    <mergeCell ref="J12:K12"/>
    <mergeCell ref="J10:K10"/>
    <mergeCell ref="J11:K11"/>
    <mergeCell ref="A43:K43"/>
    <mergeCell ref="A1:K1"/>
    <mergeCell ref="A2:A3"/>
    <mergeCell ref="B2:I2"/>
    <mergeCell ref="J2:K3"/>
    <mergeCell ref="B13:I13"/>
    <mergeCell ref="J4:K4"/>
    <mergeCell ref="J5:K5"/>
    <mergeCell ref="J6:K6"/>
    <mergeCell ref="J9:K9"/>
    <mergeCell ref="J7:K7"/>
    <mergeCell ref="J8:K8"/>
  </mergeCells>
  <phoneticPr fontId="28" type="noConversion"/>
  <hyperlinks>
    <hyperlink ref="A48" location="Index!A1" display="Terug naar index"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58" orientation="landscape" r:id="rId1"/>
  <headerFooter scaleWithDoc="0" alignWithMargins="0">
    <oddHeader>&amp;LBrussels Hoofdstedelijk Parlement&amp;CVERKIEZINGEN</oddHeader>
    <oddFooter>&amp;C&amp;P/&amp;N&amp;R©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Index</vt:lpstr>
      <vt:lpstr>16.2.1.1</vt:lpstr>
      <vt:lpstr>16.2.1.2</vt:lpstr>
      <vt:lpstr>16.2.1.3</vt:lpstr>
      <vt:lpstr>16.2.1.4</vt:lpstr>
      <vt:lpstr>16.2.1.5</vt:lpstr>
      <vt:lpstr>16.2.1.6</vt:lpstr>
      <vt:lpstr>16.2.1.7</vt:lpstr>
      <vt:lpstr>16.2.1.8</vt:lpstr>
      <vt:lpstr>16.2.1.9</vt:lpstr>
      <vt:lpstr>16.2.1.10</vt:lpstr>
      <vt:lpstr>'16.2.1.3'!Impression_des_titres</vt:lpstr>
      <vt:lpstr>'16.2.1.4'!Impression_des_titres</vt:lpstr>
      <vt:lpstr>'16.2.1.5'!Impression_des_titres</vt:lpstr>
      <vt:lpstr>'16.2.1.1'!Zone_d_impression</vt:lpstr>
      <vt:lpstr>'16.2.1.10'!Zone_d_impression</vt:lpstr>
      <vt:lpstr>'16.2.1.2'!Zone_d_impression</vt:lpstr>
      <vt:lpstr>'16.2.1.3'!Zone_d_impression</vt:lpstr>
      <vt:lpstr>'16.2.1.4'!Zone_d_impression</vt:lpstr>
      <vt:lpstr>'16.2.1.5'!Zone_d_impression</vt:lpstr>
      <vt:lpstr>'16.2.1.6'!Zone_d_impression</vt:lpstr>
      <vt:lpstr>'16.2.1.7'!Zone_d_impression</vt:lpstr>
      <vt:lpstr>'16.2.1.8'!Zone_d_impression</vt:lpstr>
      <vt:lpstr>'16.2.1.9'!Zone_d_impression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2013-11-19T10:17:31Z</dcterms:created>
  <dcterms:modified xsi:type="dcterms:W3CDTF">2024-07-24T07:58:16Z</dcterms:modified>
</cp:coreProperties>
</file>